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R\HR Folder\Training\Safeguarding\"/>
    </mc:Choice>
  </mc:AlternateContent>
  <xr:revisionPtr revIDLastSave="0" documentId="8_{B6AF4920-AE5E-49A9-AB80-612D98C9B3C9}" xr6:coauthVersionLast="47" xr6:coauthVersionMax="47" xr10:uidLastSave="{00000000-0000-0000-0000-000000000000}"/>
  <bookViews>
    <workbookView xWindow="28680" yWindow="-120" windowWidth="29040" windowHeight="15840" xr2:uid="{59736AE0-29B8-4BB5-A028-132D8D33A7C3}"/>
  </bookViews>
  <sheets>
    <sheet name="Sheet1" sheetId="1" r:id="rId1"/>
  </sheets>
  <definedNames>
    <definedName name="Date_Ad">Sheet1!$B$8:$B$170</definedName>
    <definedName name="Date_Ad_Sort">Sheet1!$W$8:$W$170</definedName>
    <definedName name="Date_Ad_Unique">Sheet1!$V$8:$V$170</definedName>
    <definedName name="Date_Ch">Sheet1!$K$8:$K$170</definedName>
    <definedName name="Date_Ch_Sort">Sheet1!$AD$8:$AD$170</definedName>
    <definedName name="Date_Ch_Unique">Sheet1!$AC$8:$AC$170</definedName>
    <definedName name="Index_Ad">Sheet1!#REF!</definedName>
    <definedName name="Part_Ad">Sheet1!$C$8:$C$170</definedName>
    <definedName name="Part_Ch">Sheet1!$L$8:$L$170</definedName>
    <definedName name="Time_Ad">Sheet1!$F$8:$F$170</definedName>
    <definedName name="Time_Ad_Part_Sort">Sheet1!$Z$8:$Z$170</definedName>
    <definedName name="Time_Ad_Part_Sum">Sheet1!$AA$8:$AA$170</definedName>
    <definedName name="Time_Ad_Sum">Sheet1!$Y$8:$Y$170</definedName>
    <definedName name="Time_Ch">Sheet1!$O$8:$O$170</definedName>
    <definedName name="Time_Ch_Part_Sort">Sheet1!$AG$8:$AG$170</definedName>
    <definedName name="Time_Ch_Part_Sum">Sheet1!$AH$8:$AH$170</definedName>
    <definedName name="Time_Ch_Sort">Sheet1!$AE$8:$AE$170</definedName>
    <definedName name="Time_Ch_Sum">Sheet1!$AF$8:$AF$170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O4" i="1" s="1"/>
  <c r="K5" i="1"/>
  <c r="K4" i="1"/>
  <c r="B5" i="1"/>
  <c r="B4" i="1"/>
  <c r="F1" i="1"/>
  <c r="L5" i="1"/>
  <c r="L4" i="1"/>
  <c r="AC8" i="1" a="1"/>
  <c r="AC8" i="1" s="1"/>
  <c r="V8" i="1" a="1"/>
  <c r="V8" i="1" s="1"/>
  <c r="V9" i="1" s="1" a="1"/>
  <c r="V9" i="1" s="1"/>
  <c r="C5" i="1"/>
  <c r="C4" i="1"/>
  <c r="Q170" i="1"/>
  <c r="H170" i="1"/>
  <c r="Q169" i="1"/>
  <c r="H169" i="1"/>
  <c r="Q168" i="1"/>
  <c r="H168" i="1"/>
  <c r="Q167" i="1"/>
  <c r="H167" i="1"/>
  <c r="Q166" i="1"/>
  <c r="H166" i="1"/>
  <c r="Q165" i="1"/>
  <c r="H165" i="1"/>
  <c r="Q164" i="1"/>
  <c r="H164" i="1"/>
  <c r="Q163" i="1"/>
  <c r="H163" i="1"/>
  <c r="Q162" i="1"/>
  <c r="H162" i="1"/>
  <c r="Q161" i="1"/>
  <c r="H161" i="1"/>
  <c r="Q160" i="1"/>
  <c r="H160" i="1"/>
  <c r="Q159" i="1"/>
  <c r="H159" i="1"/>
  <c r="Q158" i="1"/>
  <c r="H158" i="1"/>
  <c r="Q157" i="1"/>
  <c r="H157" i="1"/>
  <c r="Q156" i="1"/>
  <c r="H156" i="1"/>
  <c r="Q155" i="1"/>
  <c r="H155" i="1"/>
  <c r="Q154" i="1"/>
  <c r="H154" i="1"/>
  <c r="Q153" i="1"/>
  <c r="H153" i="1"/>
  <c r="Q152" i="1"/>
  <c r="H152" i="1"/>
  <c r="Q151" i="1"/>
  <c r="H151" i="1"/>
  <c r="Q150" i="1"/>
  <c r="H150" i="1"/>
  <c r="Q149" i="1"/>
  <c r="H149" i="1"/>
  <c r="Q148" i="1"/>
  <c r="H148" i="1"/>
  <c r="Q147" i="1"/>
  <c r="H147" i="1"/>
  <c r="Q146" i="1"/>
  <c r="H146" i="1"/>
  <c r="Q145" i="1"/>
  <c r="H145" i="1"/>
  <c r="Q144" i="1"/>
  <c r="H144" i="1"/>
  <c r="Q143" i="1"/>
  <c r="H143" i="1"/>
  <c r="Q142" i="1"/>
  <c r="H142" i="1"/>
  <c r="Q141" i="1"/>
  <c r="H141" i="1"/>
  <c r="Q140" i="1"/>
  <c r="H140" i="1"/>
  <c r="Q139" i="1"/>
  <c r="H139" i="1"/>
  <c r="Q138" i="1"/>
  <c r="H138" i="1"/>
  <c r="Q137" i="1"/>
  <c r="H137" i="1"/>
  <c r="Q136" i="1"/>
  <c r="H136" i="1"/>
  <c r="Q135" i="1"/>
  <c r="H135" i="1"/>
  <c r="Q134" i="1"/>
  <c r="H134" i="1"/>
  <c r="Q133" i="1"/>
  <c r="H133" i="1"/>
  <c r="Q132" i="1"/>
  <c r="H132" i="1"/>
  <c r="Q131" i="1"/>
  <c r="H131" i="1"/>
  <c r="Q130" i="1"/>
  <c r="H130" i="1"/>
  <c r="Q129" i="1"/>
  <c r="H129" i="1"/>
  <c r="Q128" i="1"/>
  <c r="H128" i="1"/>
  <c r="Q127" i="1"/>
  <c r="H127" i="1"/>
  <c r="Q126" i="1"/>
  <c r="H126" i="1"/>
  <c r="Q125" i="1"/>
  <c r="H125" i="1"/>
  <c r="Q124" i="1"/>
  <c r="H124" i="1"/>
  <c r="Q123" i="1"/>
  <c r="H123" i="1"/>
  <c r="Q122" i="1"/>
  <c r="H122" i="1"/>
  <c r="Q121" i="1"/>
  <c r="H121" i="1"/>
  <c r="Q120" i="1"/>
  <c r="H120" i="1"/>
  <c r="Q119" i="1"/>
  <c r="H119" i="1"/>
  <c r="Q118" i="1"/>
  <c r="H118" i="1"/>
  <c r="Q117" i="1"/>
  <c r="H117" i="1"/>
  <c r="Q116" i="1"/>
  <c r="H116" i="1"/>
  <c r="Q115" i="1"/>
  <c r="H115" i="1"/>
  <c r="Q114" i="1"/>
  <c r="H114" i="1"/>
  <c r="Q113" i="1"/>
  <c r="H113" i="1"/>
  <c r="Q112" i="1"/>
  <c r="H112" i="1"/>
  <c r="Q111" i="1"/>
  <c r="H111" i="1"/>
  <c r="Q110" i="1"/>
  <c r="H110" i="1"/>
  <c r="Q109" i="1"/>
  <c r="H109" i="1"/>
  <c r="Q108" i="1"/>
  <c r="H108" i="1"/>
  <c r="Q107" i="1"/>
  <c r="H107" i="1"/>
  <c r="Q106" i="1"/>
  <c r="H106" i="1"/>
  <c r="Q105" i="1"/>
  <c r="H105" i="1"/>
  <c r="Q104" i="1"/>
  <c r="H104" i="1"/>
  <c r="Q103" i="1"/>
  <c r="H103" i="1"/>
  <c r="Q102" i="1"/>
  <c r="H102" i="1"/>
  <c r="Q101" i="1"/>
  <c r="H101" i="1"/>
  <c r="Q100" i="1"/>
  <c r="H100" i="1"/>
  <c r="Q99" i="1"/>
  <c r="H99" i="1"/>
  <c r="Q98" i="1"/>
  <c r="H98" i="1"/>
  <c r="Q97" i="1"/>
  <c r="H97" i="1"/>
  <c r="Q96" i="1"/>
  <c r="H96" i="1"/>
  <c r="Q95" i="1"/>
  <c r="H95" i="1"/>
  <c r="Q94" i="1"/>
  <c r="H94" i="1"/>
  <c r="Q93" i="1"/>
  <c r="H93" i="1"/>
  <c r="Q92" i="1"/>
  <c r="H92" i="1"/>
  <c r="Q91" i="1"/>
  <c r="H91" i="1"/>
  <c r="Q90" i="1"/>
  <c r="H90" i="1"/>
  <c r="Q89" i="1"/>
  <c r="H89" i="1"/>
  <c r="Q88" i="1"/>
  <c r="H88" i="1"/>
  <c r="Q87" i="1"/>
  <c r="H87" i="1"/>
  <c r="Q86" i="1"/>
  <c r="H86" i="1"/>
  <c r="Q85" i="1"/>
  <c r="H85" i="1"/>
  <c r="Q84" i="1"/>
  <c r="H84" i="1"/>
  <c r="Q83" i="1"/>
  <c r="H83" i="1"/>
  <c r="Q82" i="1"/>
  <c r="H82" i="1"/>
  <c r="Q81" i="1"/>
  <c r="H81" i="1"/>
  <c r="Q80" i="1"/>
  <c r="H80" i="1"/>
  <c r="Q79" i="1"/>
  <c r="H79" i="1"/>
  <c r="Q78" i="1"/>
  <c r="H78" i="1"/>
  <c r="Q77" i="1"/>
  <c r="H77" i="1"/>
  <c r="Q76" i="1"/>
  <c r="H76" i="1"/>
  <c r="Q75" i="1"/>
  <c r="H75" i="1"/>
  <c r="Q74" i="1"/>
  <c r="H74" i="1"/>
  <c r="Q73" i="1"/>
  <c r="H73" i="1"/>
  <c r="Q72" i="1"/>
  <c r="H72" i="1"/>
  <c r="Q71" i="1"/>
  <c r="H71" i="1"/>
  <c r="Q70" i="1"/>
  <c r="H70" i="1"/>
  <c r="Q69" i="1"/>
  <c r="H69" i="1"/>
  <c r="Q68" i="1"/>
  <c r="H68" i="1"/>
  <c r="Q67" i="1"/>
  <c r="H67" i="1"/>
  <c r="Q66" i="1"/>
  <c r="H66" i="1"/>
  <c r="Q65" i="1"/>
  <c r="H65" i="1"/>
  <c r="Q64" i="1"/>
  <c r="H64" i="1"/>
  <c r="Q63" i="1"/>
  <c r="H63" i="1"/>
  <c r="Q62" i="1"/>
  <c r="H62" i="1"/>
  <c r="Q61" i="1"/>
  <c r="H61" i="1"/>
  <c r="Q60" i="1"/>
  <c r="H60" i="1"/>
  <c r="Q59" i="1"/>
  <c r="H59" i="1"/>
  <c r="Q58" i="1"/>
  <c r="H58" i="1"/>
  <c r="Q57" i="1"/>
  <c r="H57" i="1"/>
  <c r="Q56" i="1"/>
  <c r="H56" i="1"/>
  <c r="Q55" i="1"/>
  <c r="H55" i="1"/>
  <c r="Q54" i="1"/>
  <c r="H54" i="1"/>
  <c r="Q53" i="1"/>
  <c r="H53" i="1"/>
  <c r="Q52" i="1"/>
  <c r="H52" i="1"/>
  <c r="Q51" i="1"/>
  <c r="H51" i="1"/>
  <c r="Q50" i="1"/>
  <c r="H50" i="1"/>
  <c r="Q49" i="1"/>
  <c r="H49" i="1"/>
  <c r="Q48" i="1"/>
  <c r="H48" i="1"/>
  <c r="Q47" i="1"/>
  <c r="H47" i="1"/>
  <c r="Q46" i="1"/>
  <c r="H46" i="1"/>
  <c r="Q45" i="1"/>
  <c r="H45" i="1"/>
  <c r="Q44" i="1"/>
  <c r="H44" i="1"/>
  <c r="Q43" i="1"/>
  <c r="H43" i="1"/>
  <c r="Q42" i="1"/>
  <c r="H42" i="1"/>
  <c r="Q41" i="1"/>
  <c r="H41" i="1"/>
  <c r="Q40" i="1"/>
  <c r="H40" i="1"/>
  <c r="Q39" i="1"/>
  <c r="H39" i="1"/>
  <c r="Q38" i="1"/>
  <c r="H38" i="1"/>
  <c r="Q37" i="1"/>
  <c r="H37" i="1"/>
  <c r="Q36" i="1"/>
  <c r="H36" i="1"/>
  <c r="Q35" i="1"/>
  <c r="H35" i="1"/>
  <c r="Q34" i="1"/>
  <c r="H34" i="1"/>
  <c r="Q33" i="1"/>
  <c r="H33" i="1"/>
  <c r="Q32" i="1"/>
  <c r="H32" i="1"/>
  <c r="Q31" i="1"/>
  <c r="H31" i="1"/>
  <c r="Q30" i="1"/>
  <c r="H30" i="1"/>
  <c r="Q29" i="1"/>
  <c r="H29" i="1"/>
  <c r="Q28" i="1"/>
  <c r="H28" i="1"/>
  <c r="Q27" i="1"/>
  <c r="H27" i="1"/>
  <c r="Q26" i="1"/>
  <c r="H26" i="1"/>
  <c r="Q25" i="1"/>
  <c r="H25" i="1"/>
  <c r="Q24" i="1"/>
  <c r="H24" i="1"/>
  <c r="Q23" i="1"/>
  <c r="H23" i="1"/>
  <c r="Q22" i="1"/>
  <c r="H22" i="1"/>
  <c r="Q21" i="1"/>
  <c r="H21" i="1"/>
  <c r="Q20" i="1"/>
  <c r="H20" i="1"/>
  <c r="Q19" i="1"/>
  <c r="Q18" i="1"/>
  <c r="H17" i="1"/>
  <c r="Q16" i="1"/>
  <c r="Q15" i="1"/>
  <c r="Q14" i="1"/>
  <c r="H13" i="1"/>
  <c r="H9" i="1"/>
  <c r="Q8" i="1"/>
  <c r="R5" i="1"/>
  <c r="P78" i="1" s="1"/>
  <c r="R78" i="1" s="1"/>
  <c r="I5" i="1"/>
  <c r="G84" i="1" s="1"/>
  <c r="I84" i="1" s="1"/>
  <c r="M4" i="1" l="1"/>
  <c r="AC9" i="1" a="1"/>
  <c r="AC9" i="1" s="1"/>
  <c r="AC10" i="1" s="1" a="1"/>
  <c r="AC10" i="1" s="1"/>
  <c r="V10" i="1" a="1"/>
  <c r="V10" i="1" s="1"/>
  <c r="G91" i="1"/>
  <c r="I91" i="1" s="1"/>
  <c r="G107" i="1"/>
  <c r="I107" i="1" s="1"/>
  <c r="G95" i="1"/>
  <c r="I95" i="1" s="1"/>
  <c r="G111" i="1"/>
  <c r="I111" i="1" s="1"/>
  <c r="G99" i="1"/>
  <c r="I99" i="1" s="1"/>
  <c r="G115" i="1"/>
  <c r="I115" i="1" s="1"/>
  <c r="G87" i="1"/>
  <c r="I87" i="1" s="1"/>
  <c r="G103" i="1"/>
  <c r="I103" i="1" s="1"/>
  <c r="G119" i="1"/>
  <c r="I119" i="1" s="1"/>
  <c r="P12" i="1"/>
  <c r="R12" i="1" s="1"/>
  <c r="Q12" i="1" s="1"/>
  <c r="P14" i="1"/>
  <c r="R14" i="1" s="1"/>
  <c r="P18" i="1"/>
  <c r="R18" i="1" s="1"/>
  <c r="P20" i="1"/>
  <c r="R20" i="1" s="1"/>
  <c r="P26" i="1"/>
  <c r="R26" i="1" s="1"/>
  <c r="P30" i="1"/>
  <c r="R30" i="1" s="1"/>
  <c r="P46" i="1"/>
  <c r="R46" i="1" s="1"/>
  <c r="P48" i="1"/>
  <c r="R48" i="1" s="1"/>
  <c r="P50" i="1"/>
  <c r="R50" i="1" s="1"/>
  <c r="P52" i="1"/>
  <c r="R52" i="1" s="1"/>
  <c r="P54" i="1"/>
  <c r="R54" i="1" s="1"/>
  <c r="P60" i="1"/>
  <c r="R60" i="1" s="1"/>
  <c r="P66" i="1"/>
  <c r="R66" i="1" s="1"/>
  <c r="P68" i="1"/>
  <c r="R68" i="1" s="1"/>
  <c r="P70" i="1"/>
  <c r="R70" i="1" s="1"/>
  <c r="G123" i="1"/>
  <c r="I123" i="1" s="1"/>
  <c r="G131" i="1"/>
  <c r="I131" i="1" s="1"/>
  <c r="G143" i="1"/>
  <c r="I143" i="1" s="1"/>
  <c r="G151" i="1"/>
  <c r="I151" i="1" s="1"/>
  <c r="G159" i="1"/>
  <c r="I159" i="1" s="1"/>
  <c r="G167" i="1"/>
  <c r="I167" i="1" s="1"/>
  <c r="G8" i="1"/>
  <c r="I8" i="1" s="1"/>
  <c r="G10" i="1"/>
  <c r="I10" i="1" s="1"/>
  <c r="H10" i="1" s="1"/>
  <c r="G12" i="1"/>
  <c r="I12" i="1" s="1"/>
  <c r="H12" i="1" s="1"/>
  <c r="G14" i="1"/>
  <c r="I14" i="1" s="1"/>
  <c r="H14" i="1" s="1"/>
  <c r="G16" i="1"/>
  <c r="I16" i="1" s="1"/>
  <c r="H16" i="1" s="1"/>
  <c r="G18" i="1"/>
  <c r="I18" i="1" s="1"/>
  <c r="H18" i="1" s="1"/>
  <c r="G20" i="1"/>
  <c r="I20" i="1" s="1"/>
  <c r="G22" i="1"/>
  <c r="I22" i="1" s="1"/>
  <c r="G24" i="1"/>
  <c r="I24" i="1" s="1"/>
  <c r="G26" i="1"/>
  <c r="I26" i="1" s="1"/>
  <c r="G28" i="1"/>
  <c r="I28" i="1" s="1"/>
  <c r="G30" i="1"/>
  <c r="I30" i="1" s="1"/>
  <c r="G32" i="1"/>
  <c r="I32" i="1" s="1"/>
  <c r="G34" i="1"/>
  <c r="I34" i="1" s="1"/>
  <c r="G36" i="1"/>
  <c r="I36" i="1" s="1"/>
  <c r="G38" i="1"/>
  <c r="I38" i="1" s="1"/>
  <c r="G40" i="1"/>
  <c r="I40" i="1" s="1"/>
  <c r="G42" i="1"/>
  <c r="I42" i="1" s="1"/>
  <c r="G44" i="1"/>
  <c r="I44" i="1" s="1"/>
  <c r="G46" i="1"/>
  <c r="I46" i="1" s="1"/>
  <c r="G48" i="1"/>
  <c r="I48" i="1" s="1"/>
  <c r="G50" i="1"/>
  <c r="I50" i="1" s="1"/>
  <c r="G52" i="1"/>
  <c r="I52" i="1" s="1"/>
  <c r="G54" i="1"/>
  <c r="I54" i="1" s="1"/>
  <c r="G56" i="1"/>
  <c r="I56" i="1" s="1"/>
  <c r="G58" i="1"/>
  <c r="I58" i="1" s="1"/>
  <c r="G60" i="1"/>
  <c r="I60" i="1" s="1"/>
  <c r="G62" i="1"/>
  <c r="I62" i="1" s="1"/>
  <c r="G64" i="1"/>
  <c r="I64" i="1" s="1"/>
  <c r="G66" i="1"/>
  <c r="I66" i="1" s="1"/>
  <c r="G68" i="1"/>
  <c r="I68" i="1" s="1"/>
  <c r="G70" i="1"/>
  <c r="I70" i="1" s="1"/>
  <c r="G72" i="1"/>
  <c r="I72" i="1" s="1"/>
  <c r="G74" i="1"/>
  <c r="I74" i="1" s="1"/>
  <c r="G76" i="1"/>
  <c r="I76" i="1" s="1"/>
  <c r="G78" i="1"/>
  <c r="I78" i="1" s="1"/>
  <c r="G80" i="1"/>
  <c r="I80" i="1" s="1"/>
  <c r="G82" i="1"/>
  <c r="I82" i="1" s="1"/>
  <c r="P169" i="1"/>
  <c r="R169" i="1" s="1"/>
  <c r="P167" i="1"/>
  <c r="R167" i="1" s="1"/>
  <c r="P165" i="1"/>
  <c r="R165" i="1" s="1"/>
  <c r="P163" i="1"/>
  <c r="R163" i="1" s="1"/>
  <c r="P161" i="1"/>
  <c r="R161" i="1" s="1"/>
  <c r="P159" i="1"/>
  <c r="R159" i="1" s="1"/>
  <c r="P157" i="1"/>
  <c r="R157" i="1" s="1"/>
  <c r="P155" i="1"/>
  <c r="R155" i="1" s="1"/>
  <c r="P153" i="1"/>
  <c r="R153" i="1" s="1"/>
  <c r="P151" i="1"/>
  <c r="R151" i="1" s="1"/>
  <c r="P149" i="1"/>
  <c r="R149" i="1" s="1"/>
  <c r="P147" i="1"/>
  <c r="R147" i="1" s="1"/>
  <c r="P145" i="1"/>
  <c r="R145" i="1" s="1"/>
  <c r="P143" i="1"/>
  <c r="R143" i="1" s="1"/>
  <c r="P141" i="1"/>
  <c r="R141" i="1" s="1"/>
  <c r="P139" i="1"/>
  <c r="R139" i="1" s="1"/>
  <c r="P137" i="1"/>
  <c r="R137" i="1" s="1"/>
  <c r="P135" i="1"/>
  <c r="R135" i="1" s="1"/>
  <c r="P133" i="1"/>
  <c r="R133" i="1" s="1"/>
  <c r="P131" i="1"/>
  <c r="R131" i="1" s="1"/>
  <c r="P129" i="1"/>
  <c r="R129" i="1" s="1"/>
  <c r="P127" i="1"/>
  <c r="R127" i="1" s="1"/>
  <c r="P125" i="1"/>
  <c r="R125" i="1" s="1"/>
  <c r="P123" i="1"/>
  <c r="R123" i="1" s="1"/>
  <c r="P121" i="1"/>
  <c r="R121" i="1" s="1"/>
  <c r="P119" i="1"/>
  <c r="R119" i="1" s="1"/>
  <c r="P117" i="1"/>
  <c r="R117" i="1" s="1"/>
  <c r="P115" i="1"/>
  <c r="R115" i="1" s="1"/>
  <c r="P113" i="1"/>
  <c r="R113" i="1" s="1"/>
  <c r="P111" i="1"/>
  <c r="R111" i="1" s="1"/>
  <c r="P109" i="1"/>
  <c r="R109" i="1" s="1"/>
  <c r="P107" i="1"/>
  <c r="R107" i="1" s="1"/>
  <c r="P105" i="1"/>
  <c r="R105" i="1" s="1"/>
  <c r="P103" i="1"/>
  <c r="R103" i="1" s="1"/>
  <c r="P101" i="1"/>
  <c r="R101" i="1" s="1"/>
  <c r="P99" i="1"/>
  <c r="R99" i="1" s="1"/>
  <c r="P97" i="1"/>
  <c r="R97" i="1" s="1"/>
  <c r="P95" i="1"/>
  <c r="R95" i="1" s="1"/>
  <c r="P93" i="1"/>
  <c r="R93" i="1" s="1"/>
  <c r="P91" i="1"/>
  <c r="R91" i="1" s="1"/>
  <c r="P89" i="1"/>
  <c r="R89" i="1" s="1"/>
  <c r="P87" i="1"/>
  <c r="R87" i="1" s="1"/>
  <c r="P170" i="1"/>
  <c r="R170" i="1" s="1"/>
  <c r="P168" i="1"/>
  <c r="R168" i="1" s="1"/>
  <c r="P166" i="1"/>
  <c r="R166" i="1" s="1"/>
  <c r="P164" i="1"/>
  <c r="R164" i="1" s="1"/>
  <c r="P162" i="1"/>
  <c r="R162" i="1" s="1"/>
  <c r="P160" i="1"/>
  <c r="R160" i="1" s="1"/>
  <c r="P158" i="1"/>
  <c r="R158" i="1" s="1"/>
  <c r="P156" i="1"/>
  <c r="R156" i="1" s="1"/>
  <c r="P154" i="1"/>
  <c r="R154" i="1" s="1"/>
  <c r="P152" i="1"/>
  <c r="R152" i="1" s="1"/>
  <c r="P150" i="1"/>
  <c r="R150" i="1" s="1"/>
  <c r="P148" i="1"/>
  <c r="R148" i="1" s="1"/>
  <c r="P146" i="1"/>
  <c r="R146" i="1" s="1"/>
  <c r="P144" i="1"/>
  <c r="R144" i="1" s="1"/>
  <c r="P142" i="1"/>
  <c r="R142" i="1" s="1"/>
  <c r="P140" i="1"/>
  <c r="R140" i="1" s="1"/>
  <c r="P138" i="1"/>
  <c r="R138" i="1" s="1"/>
  <c r="P136" i="1"/>
  <c r="R136" i="1" s="1"/>
  <c r="P134" i="1"/>
  <c r="R134" i="1" s="1"/>
  <c r="P132" i="1"/>
  <c r="R132" i="1" s="1"/>
  <c r="P130" i="1"/>
  <c r="R130" i="1" s="1"/>
  <c r="P128" i="1"/>
  <c r="R128" i="1" s="1"/>
  <c r="P126" i="1"/>
  <c r="R126" i="1" s="1"/>
  <c r="P124" i="1"/>
  <c r="R124" i="1" s="1"/>
  <c r="P122" i="1"/>
  <c r="R122" i="1" s="1"/>
  <c r="P120" i="1"/>
  <c r="R120" i="1" s="1"/>
  <c r="P118" i="1"/>
  <c r="R118" i="1" s="1"/>
  <c r="P116" i="1"/>
  <c r="R116" i="1" s="1"/>
  <c r="P114" i="1"/>
  <c r="R114" i="1" s="1"/>
  <c r="P112" i="1"/>
  <c r="R112" i="1" s="1"/>
  <c r="P110" i="1"/>
  <c r="R110" i="1" s="1"/>
  <c r="P108" i="1"/>
  <c r="R108" i="1" s="1"/>
  <c r="P106" i="1"/>
  <c r="R106" i="1" s="1"/>
  <c r="P104" i="1"/>
  <c r="R104" i="1" s="1"/>
  <c r="P102" i="1"/>
  <c r="R102" i="1" s="1"/>
  <c r="P100" i="1"/>
  <c r="R100" i="1" s="1"/>
  <c r="P98" i="1"/>
  <c r="R98" i="1" s="1"/>
  <c r="P96" i="1"/>
  <c r="R96" i="1" s="1"/>
  <c r="P94" i="1"/>
  <c r="R94" i="1" s="1"/>
  <c r="P92" i="1"/>
  <c r="R92" i="1" s="1"/>
  <c r="P90" i="1"/>
  <c r="R90" i="1" s="1"/>
  <c r="P88" i="1"/>
  <c r="R88" i="1" s="1"/>
  <c r="P86" i="1"/>
  <c r="R86" i="1" s="1"/>
  <c r="P8" i="1"/>
  <c r="R8" i="1" s="1"/>
  <c r="P22" i="1"/>
  <c r="R22" i="1" s="1"/>
  <c r="P24" i="1"/>
  <c r="R24" i="1" s="1"/>
  <c r="P28" i="1"/>
  <c r="R28" i="1" s="1"/>
  <c r="P56" i="1"/>
  <c r="R56" i="1" s="1"/>
  <c r="P58" i="1"/>
  <c r="R58" i="1" s="1"/>
  <c r="P62" i="1"/>
  <c r="R62" i="1" s="1"/>
  <c r="P64" i="1"/>
  <c r="R64" i="1" s="1"/>
  <c r="P72" i="1"/>
  <c r="R72" i="1" s="1"/>
  <c r="P74" i="1"/>
  <c r="R74" i="1" s="1"/>
  <c r="P76" i="1"/>
  <c r="R76" i="1" s="1"/>
  <c r="P84" i="1"/>
  <c r="R84" i="1" s="1"/>
  <c r="G170" i="1"/>
  <c r="I170" i="1" s="1"/>
  <c r="G168" i="1"/>
  <c r="I168" i="1" s="1"/>
  <c r="G166" i="1"/>
  <c r="I166" i="1" s="1"/>
  <c r="G164" i="1"/>
  <c r="I164" i="1" s="1"/>
  <c r="G162" i="1"/>
  <c r="I162" i="1" s="1"/>
  <c r="G160" i="1"/>
  <c r="I160" i="1" s="1"/>
  <c r="G158" i="1"/>
  <c r="I158" i="1" s="1"/>
  <c r="G156" i="1"/>
  <c r="I156" i="1" s="1"/>
  <c r="G154" i="1"/>
  <c r="I154" i="1" s="1"/>
  <c r="G152" i="1"/>
  <c r="I152" i="1" s="1"/>
  <c r="G150" i="1"/>
  <c r="I150" i="1" s="1"/>
  <c r="G148" i="1"/>
  <c r="I148" i="1" s="1"/>
  <c r="G146" i="1"/>
  <c r="I146" i="1" s="1"/>
  <c r="G144" i="1"/>
  <c r="I144" i="1" s="1"/>
  <c r="G142" i="1"/>
  <c r="I142" i="1" s="1"/>
  <c r="G140" i="1"/>
  <c r="I140" i="1" s="1"/>
  <c r="G138" i="1"/>
  <c r="I138" i="1" s="1"/>
  <c r="G136" i="1"/>
  <c r="I136" i="1" s="1"/>
  <c r="G134" i="1"/>
  <c r="I134" i="1" s="1"/>
  <c r="G132" i="1"/>
  <c r="I132" i="1" s="1"/>
  <c r="G130" i="1"/>
  <c r="I130" i="1" s="1"/>
  <c r="G128" i="1"/>
  <c r="I128" i="1" s="1"/>
  <c r="G126" i="1"/>
  <c r="I126" i="1" s="1"/>
  <c r="G124" i="1"/>
  <c r="I124" i="1" s="1"/>
  <c r="G122" i="1"/>
  <c r="I122" i="1" s="1"/>
  <c r="G120" i="1"/>
  <c r="I120" i="1" s="1"/>
  <c r="G118" i="1"/>
  <c r="I118" i="1" s="1"/>
  <c r="G116" i="1"/>
  <c r="I116" i="1" s="1"/>
  <c r="G114" i="1"/>
  <c r="I114" i="1" s="1"/>
  <c r="G112" i="1"/>
  <c r="I112" i="1" s="1"/>
  <c r="G110" i="1"/>
  <c r="I110" i="1" s="1"/>
  <c r="G108" i="1"/>
  <c r="I108" i="1" s="1"/>
  <c r="G106" i="1"/>
  <c r="I106" i="1" s="1"/>
  <c r="G104" i="1"/>
  <c r="I104" i="1" s="1"/>
  <c r="G102" i="1"/>
  <c r="I102" i="1" s="1"/>
  <c r="G100" i="1"/>
  <c r="I100" i="1" s="1"/>
  <c r="G98" i="1"/>
  <c r="I98" i="1" s="1"/>
  <c r="G96" i="1"/>
  <c r="I96" i="1" s="1"/>
  <c r="G94" i="1"/>
  <c r="I94" i="1" s="1"/>
  <c r="G92" i="1"/>
  <c r="I92" i="1" s="1"/>
  <c r="G90" i="1"/>
  <c r="I90" i="1" s="1"/>
  <c r="G88" i="1"/>
  <c r="I88" i="1" s="1"/>
  <c r="G86" i="1"/>
  <c r="I86" i="1" s="1"/>
  <c r="P9" i="1"/>
  <c r="R9" i="1" s="1"/>
  <c r="Q9" i="1" s="1"/>
  <c r="P11" i="1"/>
  <c r="R11" i="1" s="1"/>
  <c r="Q11" i="1" s="1"/>
  <c r="P13" i="1"/>
  <c r="R13" i="1" s="1"/>
  <c r="Q13" i="1" s="1"/>
  <c r="P15" i="1"/>
  <c r="R15" i="1" s="1"/>
  <c r="P17" i="1"/>
  <c r="R17" i="1" s="1"/>
  <c r="Q17" i="1" s="1"/>
  <c r="P19" i="1"/>
  <c r="R19" i="1" s="1"/>
  <c r="P21" i="1"/>
  <c r="R21" i="1" s="1"/>
  <c r="P23" i="1"/>
  <c r="R23" i="1" s="1"/>
  <c r="P25" i="1"/>
  <c r="R25" i="1" s="1"/>
  <c r="P27" i="1"/>
  <c r="R27" i="1" s="1"/>
  <c r="P29" i="1"/>
  <c r="R29" i="1" s="1"/>
  <c r="P31" i="1"/>
  <c r="R31" i="1" s="1"/>
  <c r="P33" i="1"/>
  <c r="R33" i="1" s="1"/>
  <c r="P35" i="1"/>
  <c r="R35" i="1" s="1"/>
  <c r="P37" i="1"/>
  <c r="R37" i="1" s="1"/>
  <c r="P39" i="1"/>
  <c r="R39" i="1" s="1"/>
  <c r="P41" i="1"/>
  <c r="R41" i="1" s="1"/>
  <c r="P43" i="1"/>
  <c r="R43" i="1" s="1"/>
  <c r="P45" i="1"/>
  <c r="R45" i="1" s="1"/>
  <c r="P47" i="1"/>
  <c r="R47" i="1" s="1"/>
  <c r="P49" i="1"/>
  <c r="R49" i="1" s="1"/>
  <c r="P51" i="1"/>
  <c r="R51" i="1" s="1"/>
  <c r="P53" i="1"/>
  <c r="R53" i="1" s="1"/>
  <c r="P55" i="1"/>
  <c r="R55" i="1" s="1"/>
  <c r="P57" i="1"/>
  <c r="R57" i="1" s="1"/>
  <c r="P59" i="1"/>
  <c r="R59" i="1" s="1"/>
  <c r="P61" i="1"/>
  <c r="R61" i="1" s="1"/>
  <c r="P63" i="1"/>
  <c r="R63" i="1" s="1"/>
  <c r="P65" i="1"/>
  <c r="R65" i="1" s="1"/>
  <c r="P67" i="1"/>
  <c r="R67" i="1" s="1"/>
  <c r="P69" i="1"/>
  <c r="R69" i="1" s="1"/>
  <c r="P71" i="1"/>
  <c r="R71" i="1" s="1"/>
  <c r="P73" i="1"/>
  <c r="R73" i="1" s="1"/>
  <c r="P75" i="1"/>
  <c r="R75" i="1" s="1"/>
  <c r="P77" i="1"/>
  <c r="R77" i="1" s="1"/>
  <c r="P79" i="1"/>
  <c r="R79" i="1" s="1"/>
  <c r="P81" i="1"/>
  <c r="R81" i="1" s="1"/>
  <c r="P83" i="1"/>
  <c r="R83" i="1" s="1"/>
  <c r="P85" i="1"/>
  <c r="R85" i="1" s="1"/>
  <c r="G89" i="1"/>
  <c r="I89" i="1" s="1"/>
  <c r="G93" i="1"/>
  <c r="I93" i="1" s="1"/>
  <c r="G97" i="1"/>
  <c r="I97" i="1" s="1"/>
  <c r="G101" i="1"/>
  <c r="I101" i="1" s="1"/>
  <c r="G105" i="1"/>
  <c r="I105" i="1" s="1"/>
  <c r="G109" i="1"/>
  <c r="I109" i="1" s="1"/>
  <c r="G113" i="1"/>
  <c r="I113" i="1" s="1"/>
  <c r="G117" i="1"/>
  <c r="I117" i="1" s="1"/>
  <c r="G121" i="1"/>
  <c r="I121" i="1" s="1"/>
  <c r="G125" i="1"/>
  <c r="I125" i="1" s="1"/>
  <c r="G129" i="1"/>
  <c r="I129" i="1" s="1"/>
  <c r="G133" i="1"/>
  <c r="I133" i="1" s="1"/>
  <c r="G137" i="1"/>
  <c r="I137" i="1" s="1"/>
  <c r="G141" i="1"/>
  <c r="I141" i="1" s="1"/>
  <c r="G145" i="1"/>
  <c r="I145" i="1" s="1"/>
  <c r="G149" i="1"/>
  <c r="I149" i="1" s="1"/>
  <c r="G153" i="1"/>
  <c r="I153" i="1" s="1"/>
  <c r="G157" i="1"/>
  <c r="I157" i="1" s="1"/>
  <c r="G161" i="1"/>
  <c r="I161" i="1" s="1"/>
  <c r="G165" i="1"/>
  <c r="I165" i="1" s="1"/>
  <c r="G169" i="1"/>
  <c r="I169" i="1" s="1"/>
  <c r="P10" i="1"/>
  <c r="R10" i="1" s="1"/>
  <c r="Q10" i="1" s="1"/>
  <c r="P16" i="1"/>
  <c r="R16" i="1" s="1"/>
  <c r="P32" i="1"/>
  <c r="R32" i="1" s="1"/>
  <c r="P34" i="1"/>
  <c r="R34" i="1" s="1"/>
  <c r="P36" i="1"/>
  <c r="R36" i="1" s="1"/>
  <c r="P38" i="1"/>
  <c r="R38" i="1" s="1"/>
  <c r="P40" i="1"/>
  <c r="R40" i="1" s="1"/>
  <c r="P42" i="1"/>
  <c r="R42" i="1" s="1"/>
  <c r="P44" i="1"/>
  <c r="R44" i="1" s="1"/>
  <c r="P80" i="1"/>
  <c r="R80" i="1" s="1"/>
  <c r="P82" i="1"/>
  <c r="R82" i="1" s="1"/>
  <c r="G127" i="1"/>
  <c r="I127" i="1" s="1"/>
  <c r="G135" i="1"/>
  <c r="I135" i="1" s="1"/>
  <c r="G139" i="1"/>
  <c r="I139" i="1" s="1"/>
  <c r="G147" i="1"/>
  <c r="I147" i="1" s="1"/>
  <c r="G155" i="1"/>
  <c r="I155" i="1" s="1"/>
  <c r="G163" i="1"/>
  <c r="I163" i="1" s="1"/>
  <c r="G9" i="1"/>
  <c r="I9" i="1" s="1"/>
  <c r="G11" i="1"/>
  <c r="I11" i="1" s="1"/>
  <c r="H11" i="1" s="1"/>
  <c r="G13" i="1"/>
  <c r="I13" i="1" s="1"/>
  <c r="G15" i="1"/>
  <c r="I15" i="1" s="1"/>
  <c r="H15" i="1" s="1"/>
  <c r="G17" i="1"/>
  <c r="I17" i="1" s="1"/>
  <c r="G19" i="1"/>
  <c r="I19" i="1" s="1"/>
  <c r="H19" i="1" s="1"/>
  <c r="G21" i="1"/>
  <c r="I21" i="1" s="1"/>
  <c r="G23" i="1"/>
  <c r="I23" i="1" s="1"/>
  <c r="G25" i="1"/>
  <c r="I25" i="1" s="1"/>
  <c r="G27" i="1"/>
  <c r="I27" i="1" s="1"/>
  <c r="G29" i="1"/>
  <c r="I29" i="1" s="1"/>
  <c r="G31" i="1"/>
  <c r="I31" i="1" s="1"/>
  <c r="G33" i="1"/>
  <c r="I33" i="1" s="1"/>
  <c r="G35" i="1"/>
  <c r="I35" i="1" s="1"/>
  <c r="G37" i="1"/>
  <c r="I37" i="1" s="1"/>
  <c r="G39" i="1"/>
  <c r="I39" i="1" s="1"/>
  <c r="G41" i="1"/>
  <c r="I41" i="1" s="1"/>
  <c r="G43" i="1"/>
  <c r="I43" i="1" s="1"/>
  <c r="G45" i="1"/>
  <c r="I45" i="1" s="1"/>
  <c r="G47" i="1"/>
  <c r="I47" i="1" s="1"/>
  <c r="G49" i="1"/>
  <c r="I49" i="1" s="1"/>
  <c r="G51" i="1"/>
  <c r="I51" i="1" s="1"/>
  <c r="G53" i="1"/>
  <c r="I53" i="1" s="1"/>
  <c r="G55" i="1"/>
  <c r="I55" i="1" s="1"/>
  <c r="G57" i="1"/>
  <c r="I57" i="1" s="1"/>
  <c r="G59" i="1"/>
  <c r="I59" i="1" s="1"/>
  <c r="G61" i="1"/>
  <c r="I61" i="1" s="1"/>
  <c r="G63" i="1"/>
  <c r="I63" i="1" s="1"/>
  <c r="G65" i="1"/>
  <c r="I65" i="1" s="1"/>
  <c r="G67" i="1"/>
  <c r="I67" i="1" s="1"/>
  <c r="G69" i="1"/>
  <c r="I69" i="1" s="1"/>
  <c r="G71" i="1"/>
  <c r="I71" i="1" s="1"/>
  <c r="G73" i="1"/>
  <c r="I73" i="1" s="1"/>
  <c r="G75" i="1"/>
  <c r="I75" i="1" s="1"/>
  <c r="G77" i="1"/>
  <c r="I77" i="1" s="1"/>
  <c r="G79" i="1"/>
  <c r="I79" i="1" s="1"/>
  <c r="G81" i="1"/>
  <c r="I81" i="1" s="1"/>
  <c r="G83" i="1"/>
  <c r="I83" i="1" s="1"/>
  <c r="G85" i="1"/>
  <c r="I85" i="1" s="1"/>
  <c r="AC11" i="1" l="1" a="1"/>
  <c r="AC11" i="1" s="1"/>
  <c r="V11" i="1" a="1"/>
  <c r="V11" i="1" s="1"/>
  <c r="Q6" i="1"/>
  <c r="H8" i="1"/>
  <c r="H6" i="1" s="1"/>
  <c r="I6" i="1"/>
  <c r="R6" i="1"/>
  <c r="AC12" i="1" l="1" a="1"/>
  <c r="AC12" i="1" s="1"/>
  <c r="AC13" i="1" s="1" a="1"/>
  <c r="AC13" i="1" s="1"/>
  <c r="V12" i="1" a="1"/>
  <c r="V12" i="1" s="1"/>
  <c r="AC14" i="1" l="1" a="1"/>
  <c r="AC14" i="1" s="1"/>
  <c r="V13" i="1" a="1"/>
  <c r="V13" i="1" s="1"/>
  <c r="AC15" i="1" l="1" a="1"/>
  <c r="AC15" i="1" s="1"/>
  <c r="V14" i="1" a="1"/>
  <c r="V14" i="1" s="1"/>
  <c r="AC16" i="1" l="1" a="1"/>
  <c r="AC16" i="1" s="1"/>
  <c r="V15" i="1" a="1"/>
  <c r="V15" i="1" s="1"/>
  <c r="V16" i="1" s="1" a="1"/>
  <c r="V16" i="1" s="1"/>
  <c r="AC17" i="1" l="1" a="1"/>
  <c r="AC17" i="1" s="1"/>
  <c r="AC18" i="1" s="1" a="1"/>
  <c r="AC18" i="1" s="1"/>
  <c r="V17" i="1" a="1"/>
  <c r="V17" i="1" s="1"/>
  <c r="V18" i="1" s="1" a="1"/>
  <c r="V18" i="1" s="1"/>
  <c r="V19" i="1" s="1" a="1"/>
  <c r="V19" i="1" s="1"/>
  <c r="V20" i="1" s="1" a="1"/>
  <c r="V20" i="1" s="1"/>
  <c r="AC19" i="1" l="1" a="1"/>
  <c r="AC19" i="1" s="1"/>
  <c r="AC20" i="1" s="1" a="1"/>
  <c r="AC20" i="1" s="1"/>
  <c r="V21" i="1" a="1"/>
  <c r="V21" i="1" s="1"/>
  <c r="AC21" i="1" l="1" a="1"/>
  <c r="AC21" i="1" s="1"/>
  <c r="AC22" i="1" s="1" a="1"/>
  <c r="AC22" i="1" s="1"/>
  <c r="AC23" i="1" s="1" a="1"/>
  <c r="AC23" i="1" s="1"/>
  <c r="AC24" i="1" s="1" a="1"/>
  <c r="AC24" i="1" s="1"/>
  <c r="AC25" i="1" s="1" a="1"/>
  <c r="AC25" i="1" s="1"/>
  <c r="AC26" i="1" s="1" a="1"/>
  <c r="AC26" i="1" s="1"/>
  <c r="AC27" i="1" s="1" a="1"/>
  <c r="AC27" i="1" s="1"/>
  <c r="AC28" i="1" s="1" a="1"/>
  <c r="AC28" i="1" s="1"/>
  <c r="AC29" i="1" s="1" a="1"/>
  <c r="AC29" i="1" s="1"/>
  <c r="AC30" i="1" s="1" a="1"/>
  <c r="AC30" i="1" s="1"/>
  <c r="AC31" i="1" s="1" a="1"/>
  <c r="AC31" i="1" s="1"/>
  <c r="AC32" i="1" s="1" a="1"/>
  <c r="AC32" i="1" s="1"/>
  <c r="AC33" i="1" s="1" a="1"/>
  <c r="AC33" i="1" s="1"/>
  <c r="AC34" i="1" s="1" a="1"/>
  <c r="AC34" i="1" s="1"/>
  <c r="AC35" i="1" s="1" a="1"/>
  <c r="AC35" i="1" s="1"/>
  <c r="AC36" i="1" s="1" a="1"/>
  <c r="AC36" i="1" s="1"/>
  <c r="AC37" i="1" s="1" a="1"/>
  <c r="AC37" i="1" s="1"/>
  <c r="AC38" i="1" s="1" a="1"/>
  <c r="AC38" i="1" s="1"/>
  <c r="AC39" i="1" s="1" a="1"/>
  <c r="AC39" i="1" s="1"/>
  <c r="AC40" i="1" s="1" a="1"/>
  <c r="AC40" i="1" s="1"/>
  <c r="AC41" i="1" s="1" a="1"/>
  <c r="AC41" i="1" s="1"/>
  <c r="AC42" i="1" s="1" a="1"/>
  <c r="AC42" i="1" s="1"/>
  <c r="AC43" i="1" s="1" a="1"/>
  <c r="AC43" i="1" s="1"/>
  <c r="AC44" i="1" s="1" a="1"/>
  <c r="AC44" i="1" s="1"/>
  <c r="AC45" i="1" s="1" a="1"/>
  <c r="AC45" i="1" s="1"/>
  <c r="AC46" i="1" s="1" a="1"/>
  <c r="AC46" i="1" s="1"/>
  <c r="AC47" i="1" s="1" a="1"/>
  <c r="AC47" i="1" s="1"/>
  <c r="AC48" i="1" s="1" a="1"/>
  <c r="AC48" i="1" s="1"/>
  <c r="AC49" i="1" s="1" a="1"/>
  <c r="AC49" i="1" s="1"/>
  <c r="AC50" i="1" s="1" a="1"/>
  <c r="AC50" i="1" s="1"/>
  <c r="AC51" i="1" s="1" a="1"/>
  <c r="AC51" i="1" s="1"/>
  <c r="AC52" i="1" s="1" a="1"/>
  <c r="AC52" i="1" s="1"/>
  <c r="AC53" i="1" s="1" a="1"/>
  <c r="AC53" i="1" s="1"/>
  <c r="AC54" i="1" s="1" a="1"/>
  <c r="AC54" i="1" s="1"/>
  <c r="AC55" i="1" s="1" a="1"/>
  <c r="AC55" i="1" s="1"/>
  <c r="AC56" i="1" s="1" a="1"/>
  <c r="AC56" i="1" s="1"/>
  <c r="AC57" i="1" s="1" a="1"/>
  <c r="AC57" i="1" s="1"/>
  <c r="AC58" i="1" s="1" a="1"/>
  <c r="AC58" i="1" s="1"/>
  <c r="AC59" i="1" s="1" a="1"/>
  <c r="AC59" i="1" s="1"/>
  <c r="AC60" i="1" s="1" a="1"/>
  <c r="AC60" i="1" s="1"/>
  <c r="AC61" i="1" s="1" a="1"/>
  <c r="AC61" i="1" s="1"/>
  <c r="AC62" i="1" s="1" a="1"/>
  <c r="AC62" i="1" s="1"/>
  <c r="AC63" i="1" s="1" a="1"/>
  <c r="AC63" i="1" s="1"/>
  <c r="AC64" i="1" s="1" a="1"/>
  <c r="AC64" i="1" s="1"/>
  <c r="AC65" i="1" s="1" a="1"/>
  <c r="AC65" i="1" s="1"/>
  <c r="AC66" i="1" s="1" a="1"/>
  <c r="AC66" i="1" s="1"/>
  <c r="AC67" i="1" s="1" a="1"/>
  <c r="AC67" i="1" s="1"/>
  <c r="AC68" i="1" s="1" a="1"/>
  <c r="AC68" i="1" s="1"/>
  <c r="AC69" i="1" s="1" a="1"/>
  <c r="AC69" i="1" s="1"/>
  <c r="AC70" i="1" s="1" a="1"/>
  <c r="AC70" i="1" s="1"/>
  <c r="AC71" i="1" s="1" a="1"/>
  <c r="AC71" i="1" s="1"/>
  <c r="AC72" i="1" s="1" a="1"/>
  <c r="AC72" i="1" s="1"/>
  <c r="AC73" i="1" s="1" a="1"/>
  <c r="AC73" i="1" s="1"/>
  <c r="AC74" i="1" s="1" a="1"/>
  <c r="AC74" i="1" s="1"/>
  <c r="AC75" i="1" s="1" a="1"/>
  <c r="AC75" i="1" s="1"/>
  <c r="AC76" i="1" s="1" a="1"/>
  <c r="AC76" i="1" s="1"/>
  <c r="AC77" i="1" s="1" a="1"/>
  <c r="AC77" i="1" s="1"/>
  <c r="AC78" i="1" s="1" a="1"/>
  <c r="AC78" i="1" s="1"/>
  <c r="AC79" i="1" s="1" a="1"/>
  <c r="AC79" i="1" s="1"/>
  <c r="AC80" i="1" s="1" a="1"/>
  <c r="AC80" i="1" s="1"/>
  <c r="AC81" i="1" s="1" a="1"/>
  <c r="AC81" i="1" s="1"/>
  <c r="AC82" i="1" s="1" a="1"/>
  <c r="AC82" i="1" s="1"/>
  <c r="AC83" i="1" s="1" a="1"/>
  <c r="AC83" i="1" s="1"/>
  <c r="AC84" i="1" s="1" a="1"/>
  <c r="AC84" i="1" s="1"/>
  <c r="AC85" i="1" s="1" a="1"/>
  <c r="AC85" i="1" s="1"/>
  <c r="AC86" i="1" s="1" a="1"/>
  <c r="AC86" i="1" s="1"/>
  <c r="AC87" i="1" s="1" a="1"/>
  <c r="AC87" i="1" s="1"/>
  <c r="AC88" i="1" s="1" a="1"/>
  <c r="AC88" i="1" s="1"/>
  <c r="AC89" i="1" s="1" a="1"/>
  <c r="AC89" i="1" s="1"/>
  <c r="AC90" i="1" s="1" a="1"/>
  <c r="AC90" i="1" s="1"/>
  <c r="AC91" i="1" s="1" a="1"/>
  <c r="AC91" i="1" s="1"/>
  <c r="AC92" i="1" s="1" a="1"/>
  <c r="AC92" i="1" s="1"/>
  <c r="AC93" i="1" s="1" a="1"/>
  <c r="AC93" i="1" s="1"/>
  <c r="AC94" i="1" s="1" a="1"/>
  <c r="AC94" i="1" s="1"/>
  <c r="AC95" i="1" s="1" a="1"/>
  <c r="AC95" i="1" s="1"/>
  <c r="AC96" i="1" s="1" a="1"/>
  <c r="AC96" i="1" s="1"/>
  <c r="AC97" i="1" s="1" a="1"/>
  <c r="AC97" i="1" s="1"/>
  <c r="AC98" i="1" s="1" a="1"/>
  <c r="AC98" i="1" s="1"/>
  <c r="AC99" i="1" s="1" a="1"/>
  <c r="AC99" i="1" s="1"/>
  <c r="AC100" i="1" s="1" a="1"/>
  <c r="AC100" i="1" s="1"/>
  <c r="AC101" i="1" s="1" a="1"/>
  <c r="AC101" i="1" s="1"/>
  <c r="AC102" i="1" s="1" a="1"/>
  <c r="AC102" i="1" s="1"/>
  <c r="AC103" i="1" s="1" a="1"/>
  <c r="AC103" i="1" s="1"/>
  <c r="AC104" i="1" s="1" a="1"/>
  <c r="AC104" i="1" s="1"/>
  <c r="AC105" i="1" s="1" a="1"/>
  <c r="AC105" i="1" s="1"/>
  <c r="AC106" i="1" s="1" a="1"/>
  <c r="AC106" i="1" s="1"/>
  <c r="AC107" i="1" s="1" a="1"/>
  <c r="AC107" i="1" s="1"/>
  <c r="AC108" i="1" s="1" a="1"/>
  <c r="AC108" i="1" s="1"/>
  <c r="AC109" i="1" s="1" a="1"/>
  <c r="AC109" i="1" s="1"/>
  <c r="AC110" i="1" s="1" a="1"/>
  <c r="AC110" i="1" s="1"/>
  <c r="AC111" i="1" s="1" a="1"/>
  <c r="AC111" i="1" s="1"/>
  <c r="AC112" i="1" s="1" a="1"/>
  <c r="AC112" i="1" s="1"/>
  <c r="AC113" i="1" s="1" a="1"/>
  <c r="AC113" i="1" s="1"/>
  <c r="AC114" i="1" s="1" a="1"/>
  <c r="AC114" i="1" s="1"/>
  <c r="AC115" i="1" s="1" a="1"/>
  <c r="AC115" i="1" s="1"/>
  <c r="AC116" i="1" s="1" a="1"/>
  <c r="AC116" i="1" s="1"/>
  <c r="AC117" i="1" s="1" a="1"/>
  <c r="AC117" i="1" s="1"/>
  <c r="AC118" i="1" s="1" a="1"/>
  <c r="AC118" i="1" s="1"/>
  <c r="AC119" i="1" s="1" a="1"/>
  <c r="AC119" i="1" s="1"/>
  <c r="AC120" i="1" s="1" a="1"/>
  <c r="AC120" i="1" s="1"/>
  <c r="AC121" i="1" s="1" a="1"/>
  <c r="AC121" i="1" s="1"/>
  <c r="AC122" i="1" s="1" a="1"/>
  <c r="AC122" i="1" s="1"/>
  <c r="AC123" i="1" s="1" a="1"/>
  <c r="AC123" i="1" s="1"/>
  <c r="AC124" i="1" s="1" a="1"/>
  <c r="AC124" i="1" s="1"/>
  <c r="AC125" i="1" s="1" a="1"/>
  <c r="AC125" i="1" s="1"/>
  <c r="AC126" i="1" s="1" a="1"/>
  <c r="AC126" i="1" s="1"/>
  <c r="AC127" i="1" s="1" a="1"/>
  <c r="AC127" i="1" s="1"/>
  <c r="AC128" i="1" s="1" a="1"/>
  <c r="AC128" i="1" s="1"/>
  <c r="AC129" i="1" s="1" a="1"/>
  <c r="AC129" i="1" s="1"/>
  <c r="AC130" i="1" s="1" a="1"/>
  <c r="AC130" i="1" s="1"/>
  <c r="AC131" i="1" s="1" a="1"/>
  <c r="AC131" i="1" s="1"/>
  <c r="AC132" i="1" s="1" a="1"/>
  <c r="AC132" i="1" s="1"/>
  <c r="AC133" i="1" s="1" a="1"/>
  <c r="AC133" i="1" s="1"/>
  <c r="AC134" i="1" s="1" a="1"/>
  <c r="AC134" i="1" s="1"/>
  <c r="AC135" i="1" s="1" a="1"/>
  <c r="AC135" i="1" s="1"/>
  <c r="AC136" i="1" s="1" a="1"/>
  <c r="AC136" i="1" s="1"/>
  <c r="AC137" i="1" s="1" a="1"/>
  <c r="AC137" i="1" s="1"/>
  <c r="AC138" i="1" s="1" a="1"/>
  <c r="AC138" i="1" s="1"/>
  <c r="AC139" i="1" s="1" a="1"/>
  <c r="AC139" i="1" s="1"/>
  <c r="AC140" i="1" s="1" a="1"/>
  <c r="AC140" i="1" s="1"/>
  <c r="AC141" i="1" s="1" a="1"/>
  <c r="AC141" i="1" s="1"/>
  <c r="AC142" i="1" s="1" a="1"/>
  <c r="AC142" i="1" s="1"/>
  <c r="AC143" i="1" s="1" a="1"/>
  <c r="AC143" i="1" s="1"/>
  <c r="AC144" i="1" s="1" a="1"/>
  <c r="AC144" i="1" s="1"/>
  <c r="AC145" i="1" s="1" a="1"/>
  <c r="AC145" i="1" s="1"/>
  <c r="AC146" i="1" s="1" a="1"/>
  <c r="AC146" i="1" s="1"/>
  <c r="AC147" i="1" s="1" a="1"/>
  <c r="AC147" i="1" s="1"/>
  <c r="AC148" i="1" s="1" a="1"/>
  <c r="AC148" i="1" s="1"/>
  <c r="AC149" i="1" s="1" a="1"/>
  <c r="AC149" i="1" s="1"/>
  <c r="AC150" i="1" s="1" a="1"/>
  <c r="AC150" i="1" s="1"/>
  <c r="AC151" i="1" s="1" a="1"/>
  <c r="AC151" i="1" s="1"/>
  <c r="AC152" i="1" s="1" a="1"/>
  <c r="AC152" i="1" s="1"/>
  <c r="AC153" i="1" s="1" a="1"/>
  <c r="AC153" i="1" s="1"/>
  <c r="AC154" i="1" s="1" a="1"/>
  <c r="AC154" i="1" s="1"/>
  <c r="AC155" i="1" s="1" a="1"/>
  <c r="AC155" i="1" s="1"/>
  <c r="AC156" i="1" s="1" a="1"/>
  <c r="AC156" i="1" s="1"/>
  <c r="AC157" i="1" s="1" a="1"/>
  <c r="AC157" i="1" s="1"/>
  <c r="AC158" i="1" s="1" a="1"/>
  <c r="AC158" i="1" s="1"/>
  <c r="AC159" i="1" s="1" a="1"/>
  <c r="AC159" i="1" s="1"/>
  <c r="AC160" i="1" s="1" a="1"/>
  <c r="AC160" i="1" s="1"/>
  <c r="AC161" i="1" s="1" a="1"/>
  <c r="AC161" i="1" s="1"/>
  <c r="AC162" i="1" s="1" a="1"/>
  <c r="AC162" i="1" s="1"/>
  <c r="AC163" i="1" s="1" a="1"/>
  <c r="AC163" i="1" s="1"/>
  <c r="AC164" i="1" s="1" a="1"/>
  <c r="AC164" i="1" s="1"/>
  <c r="AC165" i="1" s="1" a="1"/>
  <c r="AC165" i="1" s="1"/>
  <c r="AC166" i="1" s="1" a="1"/>
  <c r="AC166" i="1" s="1"/>
  <c r="AC167" i="1" s="1" a="1"/>
  <c r="AC167" i="1" s="1"/>
  <c r="AC168" i="1" s="1" a="1"/>
  <c r="AC168" i="1" s="1"/>
  <c r="AC169" i="1" s="1" a="1"/>
  <c r="AC169" i="1" s="1"/>
  <c r="V22" i="1" a="1"/>
  <c r="V22" i="1" s="1"/>
  <c r="V23" i="1" l="1" a="1"/>
  <c r="V23" i="1" s="1"/>
  <c r="V24" i="1" s="1" a="1"/>
  <c r="V24" i="1" s="1"/>
  <c r="V25" i="1" s="1" a="1"/>
  <c r="V25" i="1" s="1"/>
  <c r="V26" i="1" s="1" a="1"/>
  <c r="V26" i="1" s="1"/>
  <c r="V27" i="1" s="1" a="1"/>
  <c r="V27" i="1" s="1"/>
  <c r="V28" i="1" s="1" a="1"/>
  <c r="V28" i="1" s="1"/>
  <c r="V29" i="1" s="1" a="1"/>
  <c r="V29" i="1" s="1"/>
  <c r="V30" i="1" s="1" a="1"/>
  <c r="V30" i="1" s="1"/>
  <c r="V31" i="1" s="1" a="1"/>
  <c r="V31" i="1" s="1"/>
  <c r="V32" i="1" s="1" a="1"/>
  <c r="V32" i="1" s="1"/>
  <c r="V33" i="1" s="1" a="1"/>
  <c r="V33" i="1" s="1"/>
  <c r="V34" i="1" s="1" a="1"/>
  <c r="V34" i="1" s="1"/>
  <c r="V35" i="1" s="1" a="1"/>
  <c r="V35" i="1" s="1"/>
  <c r="V36" i="1" s="1" a="1"/>
  <c r="V36" i="1" s="1"/>
  <c r="V37" i="1" s="1" a="1"/>
  <c r="V37" i="1" s="1"/>
  <c r="V38" i="1" s="1" a="1"/>
  <c r="V38" i="1" s="1"/>
  <c r="V39" i="1" s="1" a="1"/>
  <c r="V39" i="1" s="1"/>
  <c r="V40" i="1" s="1" a="1"/>
  <c r="V40" i="1" s="1"/>
  <c r="V41" i="1" s="1" a="1"/>
  <c r="V41" i="1" s="1"/>
  <c r="V42" i="1" s="1" a="1"/>
  <c r="V42" i="1" s="1"/>
  <c r="V43" i="1" s="1" a="1"/>
  <c r="V43" i="1" s="1"/>
  <c r="V44" i="1" s="1" a="1"/>
  <c r="V44" i="1" s="1"/>
  <c r="V45" i="1" s="1" a="1"/>
  <c r="V45" i="1" s="1"/>
  <c r="V46" i="1" s="1" a="1"/>
  <c r="V46" i="1" s="1"/>
  <c r="V47" i="1" s="1" a="1"/>
  <c r="V47" i="1" s="1"/>
  <c r="V48" i="1" s="1" a="1"/>
  <c r="V48" i="1" s="1"/>
  <c r="V49" i="1" s="1" a="1"/>
  <c r="V49" i="1" s="1"/>
  <c r="V50" i="1" s="1" a="1"/>
  <c r="V50" i="1" s="1"/>
  <c r="V51" i="1" s="1" a="1"/>
  <c r="V51" i="1" s="1"/>
  <c r="V52" i="1" s="1" a="1"/>
  <c r="V52" i="1" s="1"/>
  <c r="V53" i="1" s="1" a="1"/>
  <c r="V53" i="1" s="1"/>
  <c r="V54" i="1" s="1" a="1"/>
  <c r="V54" i="1" s="1"/>
  <c r="V55" i="1" s="1" a="1"/>
  <c r="V55" i="1" s="1"/>
  <c r="V56" i="1" s="1" a="1"/>
  <c r="V56" i="1" s="1"/>
  <c r="V57" i="1" s="1" a="1"/>
  <c r="V57" i="1" s="1"/>
  <c r="V58" i="1" s="1" a="1"/>
  <c r="V58" i="1" s="1"/>
  <c r="V59" i="1" s="1" a="1"/>
  <c r="V59" i="1" s="1"/>
  <c r="V60" i="1" s="1" a="1"/>
  <c r="V60" i="1" s="1"/>
  <c r="V61" i="1" s="1" a="1"/>
  <c r="V61" i="1" s="1"/>
  <c r="V62" i="1" s="1" a="1"/>
  <c r="V62" i="1" s="1"/>
  <c r="V63" i="1" s="1" a="1"/>
  <c r="V63" i="1" s="1"/>
  <c r="V64" i="1" s="1" a="1"/>
  <c r="V64" i="1" s="1"/>
  <c r="V65" i="1" s="1" a="1"/>
  <c r="V65" i="1" s="1"/>
  <c r="V66" i="1" s="1" a="1"/>
  <c r="V66" i="1" s="1"/>
  <c r="V67" i="1" s="1" a="1"/>
  <c r="V67" i="1" s="1"/>
  <c r="V68" i="1" s="1" a="1"/>
  <c r="V68" i="1" s="1"/>
  <c r="V69" i="1" s="1" a="1"/>
  <c r="V69" i="1" s="1"/>
  <c r="V70" i="1" s="1" a="1"/>
  <c r="V70" i="1" s="1"/>
  <c r="V71" i="1" s="1" a="1"/>
  <c r="V71" i="1" s="1"/>
  <c r="V72" i="1" s="1" a="1"/>
  <c r="V72" i="1" s="1"/>
  <c r="V73" i="1" s="1" a="1"/>
  <c r="V73" i="1" s="1"/>
  <c r="V74" i="1" s="1" a="1"/>
  <c r="V74" i="1" s="1"/>
  <c r="V75" i="1" s="1" a="1"/>
  <c r="V75" i="1" s="1"/>
  <c r="V76" i="1" s="1" a="1"/>
  <c r="V76" i="1" s="1"/>
  <c r="V77" i="1" s="1" a="1"/>
  <c r="V77" i="1" s="1"/>
  <c r="V78" i="1" s="1" a="1"/>
  <c r="V78" i="1" s="1"/>
  <c r="V79" i="1" s="1" a="1"/>
  <c r="V79" i="1" s="1"/>
  <c r="V80" i="1" s="1" a="1"/>
  <c r="V80" i="1" s="1"/>
  <c r="V81" i="1" s="1" a="1"/>
  <c r="V81" i="1" s="1"/>
  <c r="V82" i="1" s="1" a="1"/>
  <c r="V82" i="1" s="1"/>
  <c r="V83" i="1" s="1" a="1"/>
  <c r="V83" i="1" s="1"/>
  <c r="V84" i="1" s="1" a="1"/>
  <c r="V84" i="1" s="1"/>
  <c r="V85" i="1" s="1" a="1"/>
  <c r="V85" i="1" s="1"/>
  <c r="V86" i="1" s="1" a="1"/>
  <c r="V86" i="1" s="1"/>
  <c r="V87" i="1" s="1" a="1"/>
  <c r="V87" i="1" s="1"/>
  <c r="V88" i="1" s="1" a="1"/>
  <c r="V88" i="1" s="1"/>
  <c r="V89" i="1" s="1" a="1"/>
  <c r="V89" i="1" s="1"/>
  <c r="V90" i="1" s="1" a="1"/>
  <c r="V90" i="1" s="1"/>
  <c r="V91" i="1" s="1" a="1"/>
  <c r="V91" i="1" s="1"/>
  <c r="V92" i="1" s="1" a="1"/>
  <c r="V92" i="1" s="1"/>
  <c r="V93" i="1" s="1" a="1"/>
  <c r="V93" i="1" s="1"/>
  <c r="V94" i="1" s="1" a="1"/>
  <c r="V94" i="1" s="1"/>
  <c r="V95" i="1" s="1" a="1"/>
  <c r="V95" i="1" s="1"/>
  <c r="V96" i="1" s="1" a="1"/>
  <c r="V96" i="1" s="1"/>
  <c r="V97" i="1" s="1" a="1"/>
  <c r="V97" i="1" s="1"/>
  <c r="V98" i="1" s="1" a="1"/>
  <c r="V98" i="1" s="1"/>
  <c r="V99" i="1" s="1" a="1"/>
  <c r="V99" i="1" s="1"/>
  <c r="V100" i="1" s="1" a="1"/>
  <c r="V100" i="1" s="1"/>
  <c r="V101" i="1" s="1" a="1"/>
  <c r="V101" i="1" s="1"/>
  <c r="V102" i="1" s="1" a="1"/>
  <c r="V102" i="1" s="1"/>
  <c r="V103" i="1" s="1" a="1"/>
  <c r="V103" i="1" s="1"/>
  <c r="V104" i="1" s="1" a="1"/>
  <c r="V104" i="1" s="1"/>
  <c r="V105" i="1" s="1" a="1"/>
  <c r="V105" i="1" s="1"/>
  <c r="V106" i="1" s="1" a="1"/>
  <c r="V106" i="1" s="1"/>
  <c r="V107" i="1" s="1" a="1"/>
  <c r="V107" i="1" s="1"/>
  <c r="V108" i="1" s="1" a="1"/>
  <c r="V108" i="1" s="1"/>
  <c r="V109" i="1" s="1" a="1"/>
  <c r="V109" i="1" s="1"/>
  <c r="V110" i="1" s="1" a="1"/>
  <c r="V110" i="1" s="1"/>
  <c r="V111" i="1" s="1" a="1"/>
  <c r="V111" i="1" s="1"/>
  <c r="V112" i="1" s="1" a="1"/>
  <c r="V112" i="1" s="1"/>
  <c r="V113" i="1" s="1" a="1"/>
  <c r="V113" i="1" s="1"/>
  <c r="V114" i="1" s="1" a="1"/>
  <c r="V114" i="1" s="1"/>
  <c r="V115" i="1" s="1" a="1"/>
  <c r="V115" i="1" s="1"/>
  <c r="V116" i="1" s="1" a="1"/>
  <c r="V116" i="1" s="1"/>
  <c r="V117" i="1" s="1" a="1"/>
  <c r="V117" i="1" s="1"/>
  <c r="V118" i="1" s="1" a="1"/>
  <c r="V118" i="1" s="1"/>
  <c r="V119" i="1" s="1" a="1"/>
  <c r="V119" i="1" s="1"/>
  <c r="V120" i="1" s="1" a="1"/>
  <c r="V120" i="1" s="1"/>
  <c r="V121" i="1" s="1" a="1"/>
  <c r="V121" i="1" s="1"/>
  <c r="V122" i="1" s="1" a="1"/>
  <c r="V122" i="1" s="1"/>
  <c r="V123" i="1" s="1" a="1"/>
  <c r="V123" i="1" s="1"/>
  <c r="V124" i="1" s="1" a="1"/>
  <c r="V124" i="1" s="1"/>
  <c r="V125" i="1" s="1" a="1"/>
  <c r="V125" i="1" s="1"/>
  <c r="V126" i="1" s="1" a="1"/>
  <c r="V126" i="1" s="1"/>
  <c r="V127" i="1" s="1" a="1"/>
  <c r="V127" i="1" s="1"/>
  <c r="V128" i="1" s="1" a="1"/>
  <c r="V128" i="1" s="1"/>
  <c r="V129" i="1" s="1" a="1"/>
  <c r="V129" i="1" s="1"/>
  <c r="V130" i="1" s="1" a="1"/>
  <c r="V130" i="1" s="1"/>
  <c r="V131" i="1" s="1" a="1"/>
  <c r="V131" i="1" s="1"/>
  <c r="V132" i="1" s="1" a="1"/>
  <c r="V132" i="1" s="1"/>
  <c r="V133" i="1" s="1" a="1"/>
  <c r="V133" i="1" s="1"/>
  <c r="V134" i="1" s="1" a="1"/>
  <c r="V134" i="1" s="1"/>
  <c r="V135" i="1" s="1" a="1"/>
  <c r="V135" i="1" s="1"/>
  <c r="V136" i="1" s="1" a="1"/>
  <c r="V136" i="1" s="1"/>
  <c r="V137" i="1" s="1" a="1"/>
  <c r="V137" i="1" s="1"/>
  <c r="V138" i="1" s="1" a="1"/>
  <c r="V138" i="1" s="1"/>
  <c r="V139" i="1" s="1" a="1"/>
  <c r="V139" i="1" s="1"/>
  <c r="V140" i="1" s="1" a="1"/>
  <c r="V140" i="1" s="1"/>
  <c r="V141" i="1" s="1" a="1"/>
  <c r="V141" i="1" s="1"/>
  <c r="V142" i="1" s="1" a="1"/>
  <c r="V142" i="1" s="1"/>
  <c r="V143" i="1" s="1" a="1"/>
  <c r="V143" i="1" s="1"/>
  <c r="V144" i="1" s="1" a="1"/>
  <c r="V144" i="1" s="1"/>
  <c r="V145" i="1" s="1" a="1"/>
  <c r="V145" i="1" s="1"/>
  <c r="V146" i="1" s="1" a="1"/>
  <c r="V146" i="1" s="1"/>
  <c r="V147" i="1" s="1" a="1"/>
  <c r="V147" i="1" s="1"/>
  <c r="V148" i="1" s="1" a="1"/>
  <c r="V148" i="1" s="1"/>
  <c r="V149" i="1" s="1" a="1"/>
  <c r="V149" i="1" s="1"/>
  <c r="V150" i="1" s="1" a="1"/>
  <c r="V150" i="1" s="1"/>
  <c r="V151" i="1" s="1" a="1"/>
  <c r="V151" i="1" s="1"/>
  <c r="V152" i="1" s="1" a="1"/>
  <c r="V152" i="1" s="1"/>
  <c r="V153" i="1" s="1" a="1"/>
  <c r="V153" i="1" s="1"/>
  <c r="V154" i="1" s="1" a="1"/>
  <c r="V154" i="1" s="1"/>
  <c r="V155" i="1" s="1" a="1"/>
  <c r="V155" i="1" s="1"/>
  <c r="V156" i="1" s="1" a="1"/>
  <c r="V156" i="1" s="1"/>
  <c r="V157" i="1" s="1" a="1"/>
  <c r="V157" i="1" s="1"/>
  <c r="V158" i="1" s="1" a="1"/>
  <c r="V158" i="1" s="1"/>
  <c r="V159" i="1" s="1" a="1"/>
  <c r="V159" i="1" s="1"/>
  <c r="V160" i="1" s="1" a="1"/>
  <c r="V160" i="1" s="1"/>
  <c r="V161" i="1" s="1" a="1"/>
  <c r="V161" i="1" s="1"/>
  <c r="V162" i="1" s="1" a="1"/>
  <c r="V162" i="1" s="1"/>
  <c r="V163" i="1" s="1" a="1"/>
  <c r="V163" i="1" s="1"/>
  <c r="V164" i="1" s="1" a="1"/>
  <c r="V164" i="1" s="1"/>
  <c r="V165" i="1" s="1" a="1"/>
  <c r="V165" i="1" s="1"/>
  <c r="V166" i="1" s="1" a="1"/>
  <c r="V166" i="1" s="1"/>
  <c r="V167" i="1" s="1" a="1"/>
  <c r="V167" i="1" s="1"/>
  <c r="V168" i="1" s="1" a="1"/>
  <c r="V168" i="1" s="1"/>
  <c r="V169" i="1" s="1" a="1"/>
  <c r="V169" i="1" s="1"/>
  <c r="V170" i="1" s="1" a="1"/>
  <c r="V170" i="1" s="1"/>
  <c r="W75" i="1" s="1"/>
  <c r="Z75" i="1" l="1"/>
  <c r="X75" i="1"/>
  <c r="W149" i="1"/>
  <c r="W116" i="1"/>
  <c r="W25" i="1"/>
  <c r="W99" i="1"/>
  <c r="W129" i="1"/>
  <c r="W148" i="1"/>
  <c r="W103" i="1"/>
  <c r="W78" i="1"/>
  <c r="W80" i="1"/>
  <c r="W167" i="1"/>
  <c r="W159" i="1"/>
  <c r="W96" i="1"/>
  <c r="W107" i="1"/>
  <c r="W60" i="1"/>
  <c r="W44" i="1"/>
  <c r="W14" i="1"/>
  <c r="W27" i="1"/>
  <c r="W47" i="1"/>
  <c r="W150" i="1"/>
  <c r="W165" i="1"/>
  <c r="W170" i="1"/>
  <c r="W86" i="1"/>
  <c r="W85" i="1"/>
  <c r="W57" i="1"/>
  <c r="W112" i="1"/>
  <c r="W145" i="1"/>
  <c r="W169" i="1"/>
  <c r="W38" i="1"/>
  <c r="W54" i="1"/>
  <c r="W61" i="1"/>
  <c r="W71" i="1"/>
  <c r="W23" i="1"/>
  <c r="W130" i="1"/>
  <c r="W41" i="1"/>
  <c r="W8" i="1"/>
  <c r="W134" i="1"/>
  <c r="W102" i="1"/>
  <c r="W155" i="1"/>
  <c r="W109" i="1"/>
  <c r="W110" i="1"/>
  <c r="W137" i="1"/>
  <c r="W126" i="1"/>
  <c r="W131" i="1"/>
  <c r="W88" i="1"/>
  <c r="W33" i="1"/>
  <c r="W10" i="1"/>
  <c r="W31" i="1"/>
  <c r="W76" i="1"/>
  <c r="W143" i="1"/>
  <c r="W30" i="1"/>
  <c r="W90" i="1"/>
  <c r="W89" i="1"/>
  <c r="W67" i="1"/>
  <c r="W138" i="1"/>
  <c r="W119" i="1"/>
  <c r="W135" i="1"/>
  <c r="W18" i="1"/>
  <c r="W48" i="1"/>
  <c r="W11" i="1"/>
  <c r="W122" i="1"/>
  <c r="W22" i="1"/>
  <c r="W98" i="1"/>
  <c r="W29" i="1"/>
  <c r="W166" i="1"/>
  <c r="W43" i="1"/>
  <c r="W164" i="1"/>
  <c r="W68" i="1"/>
  <c r="W106" i="1"/>
  <c r="W49" i="1"/>
  <c r="W97" i="1"/>
  <c r="W36" i="1"/>
  <c r="W127" i="1"/>
  <c r="W100" i="1"/>
  <c r="W73" i="1"/>
  <c r="W16" i="1"/>
  <c r="W121" i="1"/>
  <c r="W55" i="1"/>
  <c r="W52" i="1"/>
  <c r="W160" i="1"/>
  <c r="W12" i="1"/>
  <c r="W9" i="1"/>
  <c r="W120" i="1"/>
  <c r="W65" i="1"/>
  <c r="W40" i="1"/>
  <c r="W113" i="1"/>
  <c r="W125" i="1"/>
  <c r="W15" i="1"/>
  <c r="W162" i="1"/>
  <c r="W63" i="1"/>
  <c r="W19" i="1"/>
  <c r="W39" i="1"/>
  <c r="W156" i="1"/>
  <c r="W62" i="1"/>
  <c r="W82" i="1"/>
  <c r="W56" i="1"/>
  <c r="W115" i="1"/>
  <c r="W34" i="1"/>
  <c r="W124" i="1"/>
  <c r="W161" i="1"/>
  <c r="W146" i="1"/>
  <c r="W144" i="1"/>
  <c r="W37" i="1"/>
  <c r="W168" i="1"/>
  <c r="W132" i="1"/>
  <c r="W152" i="1"/>
  <c r="W77" i="1"/>
  <c r="W93" i="1"/>
  <c r="W105" i="1"/>
  <c r="W79" i="1"/>
  <c r="W139" i="1"/>
  <c r="W51" i="1"/>
  <c r="W140" i="1"/>
  <c r="W74" i="1"/>
  <c r="W72" i="1"/>
  <c r="W157" i="1"/>
  <c r="W50" i="1"/>
  <c r="W118" i="1"/>
  <c r="W104" i="1"/>
  <c r="W108" i="1"/>
  <c r="W35" i="1"/>
  <c r="W117" i="1"/>
  <c r="W81" i="1"/>
  <c r="W111" i="1"/>
  <c r="W28" i="1"/>
  <c r="W26" i="1"/>
  <c r="W66" i="1"/>
  <c r="W163" i="1"/>
  <c r="W46" i="1"/>
  <c r="W84" i="1"/>
  <c r="W154" i="1"/>
  <c r="W114" i="1"/>
  <c r="W123" i="1"/>
  <c r="W153" i="1"/>
  <c r="W95" i="1"/>
  <c r="W92" i="1"/>
  <c r="W141" i="1"/>
  <c r="W101" i="1"/>
  <c r="W42" i="1"/>
  <c r="W53" i="1"/>
  <c r="W32" i="1"/>
  <c r="W83" i="1"/>
  <c r="W59" i="1"/>
  <c r="W87" i="1"/>
  <c r="W17" i="1"/>
  <c r="W147" i="1"/>
  <c r="W133" i="1"/>
  <c r="W94" i="1"/>
  <c r="W13" i="1"/>
  <c r="W91" i="1"/>
  <c r="W136" i="1"/>
  <c r="W58" i="1"/>
  <c r="W70" i="1"/>
  <c r="W45" i="1"/>
  <c r="W24" i="1"/>
  <c r="W128" i="1"/>
  <c r="W64" i="1"/>
  <c r="W151" i="1"/>
  <c r="W142" i="1"/>
  <c r="W21" i="1"/>
  <c r="W158" i="1"/>
  <c r="W69" i="1"/>
  <c r="W20" i="1"/>
  <c r="Z136" i="1" l="1"/>
  <c r="X136" i="1"/>
  <c r="X128" i="1"/>
  <c r="Z128" i="1"/>
  <c r="Z69" i="1"/>
  <c r="X69" i="1"/>
  <c r="Z13" i="1"/>
  <c r="X13" i="1"/>
  <c r="X53" i="1"/>
  <c r="Z53" i="1"/>
  <c r="Z70" i="1"/>
  <c r="X70" i="1"/>
  <c r="X94" i="1"/>
  <c r="Z94" i="1"/>
  <c r="Z87" i="1"/>
  <c r="X87" i="1"/>
  <c r="Z21" i="1"/>
  <c r="X21" i="1"/>
  <c r="X24" i="1"/>
  <c r="Z24" i="1"/>
  <c r="X133" i="1"/>
  <c r="Z133" i="1"/>
  <c r="Z141" i="1"/>
  <c r="X141" i="1"/>
  <c r="Z163" i="1"/>
  <c r="X163" i="1"/>
  <c r="Z28" i="1"/>
  <c r="X28" i="1"/>
  <c r="X104" i="1"/>
  <c r="Z104" i="1"/>
  <c r="X77" i="1"/>
  <c r="Z77" i="1"/>
  <c r="X37" i="1"/>
  <c r="Z37" i="1"/>
  <c r="Z124" i="1"/>
  <c r="X124" i="1"/>
  <c r="X62" i="1"/>
  <c r="Z62" i="1"/>
  <c r="Z15" i="1"/>
  <c r="X15" i="1"/>
  <c r="Z65" i="1"/>
  <c r="X65" i="1"/>
  <c r="Z9" i="1"/>
  <c r="X9" i="1"/>
  <c r="X52" i="1"/>
  <c r="Z52" i="1"/>
  <c r="X127" i="1"/>
  <c r="Z127" i="1"/>
  <c r="Z106" i="1"/>
  <c r="X106" i="1"/>
  <c r="Z22" i="1"/>
  <c r="X22" i="1"/>
  <c r="Z48" i="1"/>
  <c r="X48" i="1"/>
  <c r="Z33" i="1"/>
  <c r="X33" i="1"/>
  <c r="Z109" i="1"/>
  <c r="X109" i="1"/>
  <c r="X41" i="1"/>
  <c r="Z41" i="1"/>
  <c r="Z23" i="1"/>
  <c r="X23" i="1"/>
  <c r="X170" i="1"/>
  <c r="Z170" i="1"/>
  <c r="X14" i="1"/>
  <c r="Z14" i="1"/>
  <c r="Z96" i="1"/>
  <c r="X96" i="1"/>
  <c r="X80" i="1"/>
  <c r="Z80" i="1"/>
  <c r="X99" i="1"/>
  <c r="Z99" i="1"/>
  <c r="Z149" i="1"/>
  <c r="X149" i="1"/>
  <c r="Z142" i="1"/>
  <c r="X142" i="1"/>
  <c r="Z64" i="1"/>
  <c r="X64" i="1"/>
  <c r="Z45" i="1"/>
  <c r="X45" i="1"/>
  <c r="Z58" i="1"/>
  <c r="X58" i="1"/>
  <c r="X147" i="1"/>
  <c r="Z147" i="1"/>
  <c r="X59" i="1"/>
  <c r="Z59" i="1"/>
  <c r="X92" i="1"/>
  <c r="Z92" i="1"/>
  <c r="X154" i="1"/>
  <c r="Z154" i="1"/>
  <c r="Z66" i="1"/>
  <c r="X66" i="1"/>
  <c r="Z117" i="1"/>
  <c r="X117" i="1"/>
  <c r="Z118" i="1"/>
  <c r="X118" i="1"/>
  <c r="Z157" i="1"/>
  <c r="X157" i="1"/>
  <c r="X140" i="1"/>
  <c r="Z140" i="1"/>
  <c r="X152" i="1"/>
  <c r="Z152" i="1"/>
  <c r="Z144" i="1"/>
  <c r="X144" i="1"/>
  <c r="Z34" i="1"/>
  <c r="X34" i="1"/>
  <c r="Z156" i="1"/>
  <c r="X156" i="1"/>
  <c r="X55" i="1"/>
  <c r="Z55" i="1"/>
  <c r="Z16" i="1"/>
  <c r="X16" i="1"/>
  <c r="X29" i="1"/>
  <c r="Z29" i="1"/>
  <c r="X122" i="1"/>
  <c r="Z122" i="1"/>
  <c r="Z18" i="1"/>
  <c r="X18" i="1"/>
  <c r="X119" i="1"/>
  <c r="Z119" i="1"/>
  <c r="Z88" i="1"/>
  <c r="X88" i="1"/>
  <c r="Z131" i="1"/>
  <c r="X131" i="1"/>
  <c r="Z155" i="1"/>
  <c r="X155" i="1"/>
  <c r="Z38" i="1"/>
  <c r="X38" i="1"/>
  <c r="Z165" i="1"/>
  <c r="X165" i="1"/>
  <c r="Z159" i="1"/>
  <c r="X159" i="1"/>
  <c r="Z78" i="1"/>
  <c r="X78" i="1"/>
  <c r="Z83" i="1"/>
  <c r="X83" i="1"/>
  <c r="Z153" i="1"/>
  <c r="X153" i="1"/>
  <c r="X50" i="1"/>
  <c r="Z50" i="1"/>
  <c r="X139" i="1"/>
  <c r="Z139" i="1"/>
  <c r="Z132" i="1"/>
  <c r="X132" i="1"/>
  <c r="Z115" i="1"/>
  <c r="X115" i="1"/>
  <c r="X39" i="1"/>
  <c r="Z39" i="1"/>
  <c r="Z162" i="1"/>
  <c r="X162" i="1"/>
  <c r="Z36" i="1"/>
  <c r="X36" i="1"/>
  <c r="X68" i="1"/>
  <c r="Z68" i="1"/>
  <c r="X11" i="1"/>
  <c r="Z11" i="1"/>
  <c r="Z138" i="1"/>
  <c r="X138" i="1"/>
  <c r="X89" i="1"/>
  <c r="Z89" i="1"/>
  <c r="X30" i="1"/>
  <c r="Z30" i="1"/>
  <c r="Z126" i="1"/>
  <c r="X126" i="1"/>
  <c r="X71" i="1"/>
  <c r="Z71" i="1"/>
  <c r="Z169" i="1"/>
  <c r="X169" i="1"/>
  <c r="X112" i="1"/>
  <c r="Z112" i="1"/>
  <c r="Z44" i="1"/>
  <c r="X44" i="1"/>
  <c r="X25" i="1"/>
  <c r="Z25" i="1"/>
  <c r="X151" i="1"/>
  <c r="Z151" i="1"/>
  <c r="Z32" i="1"/>
  <c r="X32" i="1"/>
  <c r="Z42" i="1"/>
  <c r="X42" i="1"/>
  <c r="Z84" i="1"/>
  <c r="X84" i="1"/>
  <c r="Z111" i="1"/>
  <c r="X111" i="1"/>
  <c r="Z72" i="1"/>
  <c r="X72" i="1"/>
  <c r="X79" i="1"/>
  <c r="Z79" i="1"/>
  <c r="Z146" i="1"/>
  <c r="X146" i="1"/>
  <c r="X19" i="1"/>
  <c r="Z19" i="1"/>
  <c r="Z125" i="1"/>
  <c r="X125" i="1"/>
  <c r="Z73" i="1"/>
  <c r="X73" i="1"/>
  <c r="Z97" i="1"/>
  <c r="X97" i="1"/>
  <c r="X164" i="1"/>
  <c r="Z164" i="1"/>
  <c r="X43" i="1"/>
  <c r="Z43" i="1"/>
  <c r="Z135" i="1"/>
  <c r="X135" i="1"/>
  <c r="X67" i="1"/>
  <c r="Z67" i="1"/>
  <c r="Z143" i="1"/>
  <c r="X143" i="1"/>
  <c r="Z10" i="1"/>
  <c r="X10" i="1"/>
  <c r="X102" i="1"/>
  <c r="Z102" i="1"/>
  <c r="Z130" i="1"/>
  <c r="X130" i="1"/>
  <c r="X54" i="1"/>
  <c r="Z54" i="1"/>
  <c r="Z57" i="1"/>
  <c r="X57" i="1"/>
  <c r="Z150" i="1"/>
  <c r="X150" i="1"/>
  <c r="X167" i="1"/>
  <c r="Z167" i="1"/>
  <c r="X103" i="1"/>
  <c r="Z103" i="1"/>
  <c r="X116" i="1"/>
  <c r="Z116" i="1"/>
  <c r="Z20" i="1"/>
  <c r="X20" i="1"/>
  <c r="Z101" i="1"/>
  <c r="X101" i="1"/>
  <c r="Z95" i="1"/>
  <c r="X95" i="1"/>
  <c r="X123" i="1"/>
  <c r="Z123" i="1"/>
  <c r="X26" i="1"/>
  <c r="Z26" i="1"/>
  <c r="Z81" i="1"/>
  <c r="X81" i="1"/>
  <c r="Z35" i="1"/>
  <c r="X35" i="1"/>
  <c r="X74" i="1"/>
  <c r="Z74" i="1"/>
  <c r="Z105" i="1"/>
  <c r="X105" i="1"/>
  <c r="Z161" i="1"/>
  <c r="X161" i="1"/>
  <c r="X56" i="1"/>
  <c r="Z56" i="1"/>
  <c r="Z63" i="1"/>
  <c r="X63" i="1"/>
  <c r="Z113" i="1"/>
  <c r="X113" i="1"/>
  <c r="Z12" i="1"/>
  <c r="X12" i="1"/>
  <c r="Z100" i="1"/>
  <c r="X100" i="1"/>
  <c r="Z49" i="1"/>
  <c r="X49" i="1"/>
  <c r="Z98" i="1"/>
  <c r="X98" i="1"/>
  <c r="Z76" i="1"/>
  <c r="X76" i="1"/>
  <c r="Z137" i="1"/>
  <c r="X137" i="1"/>
  <c r="Z134" i="1"/>
  <c r="X134" i="1"/>
  <c r="X85" i="1"/>
  <c r="Z85" i="1"/>
  <c r="X47" i="1"/>
  <c r="Z47" i="1"/>
  <c r="Z60" i="1"/>
  <c r="X60" i="1"/>
  <c r="X148" i="1"/>
  <c r="Z148" i="1"/>
  <c r="X91" i="1"/>
  <c r="Z91" i="1"/>
  <c r="X17" i="1"/>
  <c r="Z17" i="1"/>
  <c r="Z158" i="1"/>
  <c r="X158" i="1"/>
  <c r="Z114" i="1"/>
  <c r="X114" i="1"/>
  <c r="Z46" i="1"/>
  <c r="X46" i="1"/>
  <c r="Z108" i="1"/>
  <c r="X108" i="1"/>
  <c r="Z51" i="1"/>
  <c r="X51" i="1"/>
  <c r="Z93" i="1"/>
  <c r="X93" i="1"/>
  <c r="Z168" i="1"/>
  <c r="X168" i="1"/>
  <c r="Z82" i="1"/>
  <c r="X82" i="1"/>
  <c r="Z40" i="1"/>
  <c r="X40" i="1"/>
  <c r="Z120" i="1"/>
  <c r="X120" i="1"/>
  <c r="X160" i="1"/>
  <c r="Z160" i="1"/>
  <c r="X121" i="1"/>
  <c r="Z121" i="1"/>
  <c r="X166" i="1"/>
  <c r="Z166" i="1"/>
  <c r="Z90" i="1"/>
  <c r="X90" i="1"/>
  <c r="X31" i="1"/>
  <c r="Z31" i="1"/>
  <c r="X110" i="1"/>
  <c r="Z110" i="1"/>
  <c r="Z8" i="1"/>
  <c r="X8" i="1"/>
  <c r="Z61" i="1"/>
  <c r="X61" i="1"/>
  <c r="Z145" i="1"/>
  <c r="X145" i="1"/>
  <c r="Z86" i="1"/>
  <c r="X86" i="1"/>
  <c r="Z27" i="1"/>
  <c r="X27" i="1"/>
  <c r="Z107" i="1"/>
  <c r="X107" i="1"/>
  <c r="Z129" i="1"/>
  <c r="X129" i="1"/>
  <c r="Y83" i="1" l="1"/>
  <c r="Y120" i="1"/>
  <c r="Y157" i="1"/>
  <c r="Y39" i="1"/>
  <c r="Y106" i="1"/>
  <c r="Y161" i="1"/>
  <c r="Y19" i="1"/>
  <c r="Y50" i="1"/>
  <c r="Y81" i="1"/>
  <c r="Y148" i="1"/>
  <c r="Y136" i="1"/>
  <c r="Y24" i="1"/>
  <c r="Y61" i="1"/>
  <c r="Y92" i="1"/>
  <c r="Y123" i="1"/>
  <c r="Y154" i="1"/>
  <c r="Y119" i="1"/>
  <c r="Y13" i="1"/>
  <c r="Y80" i="1"/>
  <c r="Y34" i="1"/>
  <c r="Y125" i="1"/>
  <c r="Y55" i="1"/>
  <c r="Y122" i="1"/>
  <c r="Y40" i="1"/>
  <c r="Y146" i="1"/>
  <c r="Y167" i="1"/>
  <c r="Y97" i="1"/>
  <c r="Y164" i="1"/>
  <c r="Y46" i="1"/>
  <c r="Y78" i="1"/>
  <c r="Y64" i="1"/>
  <c r="Y66" i="1"/>
  <c r="Y139" i="1"/>
  <c r="Y21" i="1"/>
  <c r="Y52" i="1"/>
  <c r="Y107" i="1"/>
  <c r="Y37" i="1"/>
  <c r="Y104" i="1"/>
  <c r="Y22" i="1"/>
  <c r="Y115" i="1"/>
  <c r="Y155" i="1"/>
  <c r="Y49" i="1"/>
  <c r="Y116" i="1"/>
  <c r="Y70" i="1"/>
  <c r="Y18" i="1"/>
  <c r="Y91" i="1"/>
  <c r="Y158" i="1"/>
  <c r="Y76" i="1"/>
  <c r="Y105" i="1"/>
  <c r="Y60" i="1"/>
  <c r="Y133" i="1"/>
  <c r="Y15" i="1"/>
  <c r="Y82" i="1"/>
  <c r="Y150" i="1"/>
  <c r="Y29" i="1"/>
  <c r="Y102" i="1"/>
  <c r="Y26" i="1"/>
  <c r="Y57" i="1"/>
  <c r="Y88" i="1"/>
  <c r="Y143" i="1"/>
  <c r="Y73" i="1"/>
  <c r="Y140" i="1"/>
  <c r="Y58" i="1"/>
  <c r="Y74" i="1"/>
  <c r="Y84" i="1"/>
  <c r="Y152" i="1"/>
  <c r="Y53" i="1"/>
  <c r="Y127" i="1"/>
  <c r="Y117" i="1"/>
  <c r="Y23" i="1"/>
  <c r="Y168" i="1"/>
  <c r="Y51" i="1"/>
  <c r="Y77" i="1"/>
  <c r="Y65" i="1"/>
  <c r="Y67" i="1"/>
  <c r="Y93" i="1"/>
  <c r="Y35" i="1"/>
  <c r="Y109" i="1"/>
  <c r="Y99" i="1"/>
  <c r="Y33" i="1"/>
  <c r="Y156" i="1"/>
  <c r="Y89" i="1"/>
  <c r="Y153" i="1"/>
  <c r="Y25" i="1"/>
  <c r="Y87" i="1"/>
  <c r="Y101" i="1"/>
  <c r="Y129" i="1"/>
  <c r="Y145" i="1"/>
  <c r="Y141" i="1"/>
  <c r="Y151" i="1"/>
  <c r="Y72" i="1"/>
  <c r="Y166" i="1"/>
  <c r="Y75" i="1"/>
  <c r="Y163" i="1"/>
  <c r="Y59" i="1"/>
  <c r="Y149" i="1"/>
  <c r="Y103" i="1"/>
  <c r="Y71" i="1"/>
  <c r="Y135" i="1"/>
  <c r="Y98" i="1"/>
  <c r="Y100" i="1"/>
  <c r="Y12" i="1"/>
  <c r="Y126" i="1"/>
  <c r="Y42" i="1"/>
  <c r="Y118" i="1"/>
  <c r="Y134" i="1"/>
  <c r="Y27" i="1"/>
  <c r="Y48" i="1"/>
  <c r="Y162" i="1"/>
  <c r="Y132" i="1"/>
  <c r="Y69" i="1"/>
  <c r="Y160" i="1"/>
  <c r="Y43" i="1"/>
  <c r="Y11" i="1"/>
  <c r="Y85" i="1"/>
  <c r="Y111" i="1"/>
  <c r="Y54" i="1"/>
  <c r="Y14" i="1"/>
  <c r="Y112" i="1"/>
  <c r="Y95" i="1"/>
  <c r="Y169" i="1"/>
  <c r="Y159" i="1"/>
  <c r="Y79" i="1"/>
  <c r="Y137" i="1"/>
  <c r="Y62" i="1"/>
  <c r="Y165" i="1"/>
  <c r="Y36" i="1"/>
  <c r="Y32" i="1"/>
  <c r="Y94" i="1"/>
  <c r="Y28" i="1"/>
  <c r="Y86" i="1"/>
  <c r="Y10" i="1"/>
  <c r="Y16" i="1"/>
  <c r="Y68" i="1"/>
  <c r="Y8" i="1"/>
  <c r="Y9" i="1"/>
  <c r="Y56" i="1"/>
  <c r="Y138" i="1"/>
  <c r="Y114" i="1"/>
  <c r="Y44" i="1"/>
  <c r="Y45" i="1"/>
  <c r="Y128" i="1"/>
  <c r="Y31" i="1"/>
  <c r="Y144" i="1"/>
  <c r="Y47" i="1"/>
  <c r="Y121" i="1"/>
  <c r="Y147" i="1"/>
  <c r="Y90" i="1"/>
  <c r="Y41" i="1"/>
  <c r="Y131" i="1"/>
  <c r="Y20" i="1"/>
  <c r="Y30" i="1"/>
  <c r="Y113" i="1"/>
  <c r="Y142" i="1"/>
  <c r="Y96" i="1"/>
  <c r="Y110" i="1"/>
  <c r="Y124" i="1"/>
  <c r="Y108" i="1"/>
  <c r="Y17" i="1"/>
  <c r="Y38" i="1"/>
  <c r="Y130" i="1"/>
  <c r="Y170" i="1"/>
  <c r="Y63" i="1"/>
  <c r="AA136" i="1"/>
  <c r="AA66" i="1"/>
  <c r="AA133" i="1"/>
  <c r="AA164" i="1"/>
  <c r="AA70" i="1"/>
  <c r="AA143" i="1"/>
  <c r="AA67" i="1"/>
  <c r="AA134" i="1"/>
  <c r="AA23" i="1"/>
  <c r="AA87" i="1"/>
  <c r="AA77" i="1"/>
  <c r="AA150" i="1"/>
  <c r="AA68" i="1"/>
  <c r="AA141" i="1"/>
  <c r="AA94" i="1"/>
  <c r="AA55" i="1"/>
  <c r="AA10" i="1"/>
  <c r="AA47" i="1"/>
  <c r="AA84" i="1"/>
  <c r="AA151" i="1"/>
  <c r="AA75" i="1"/>
  <c r="AA124" i="1"/>
  <c r="AA18" i="1"/>
  <c r="AA49" i="1"/>
  <c r="AA80" i="1"/>
  <c r="AA130" i="1"/>
  <c r="AA86" i="1"/>
  <c r="AA28" i="1"/>
  <c r="AA137" i="1"/>
  <c r="AA97" i="1"/>
  <c r="AA21" i="1"/>
  <c r="AA142" i="1"/>
  <c r="AA108" i="1"/>
  <c r="AA62" i="1"/>
  <c r="AA135" i="1"/>
  <c r="AA40" i="1"/>
  <c r="AA149" i="1"/>
  <c r="AA109" i="1"/>
  <c r="AA69" i="1"/>
  <c r="AA58" i="1"/>
  <c r="AA163" i="1"/>
  <c r="AA82" i="1"/>
  <c r="AA155" i="1"/>
  <c r="AA79" i="1"/>
  <c r="AA39" i="1"/>
  <c r="AA160" i="1"/>
  <c r="AA90" i="1"/>
  <c r="AA157" i="1"/>
  <c r="AA165" i="1"/>
  <c r="AA101" i="1"/>
  <c r="AA61" i="1"/>
  <c r="AA128" i="1"/>
  <c r="AA106" i="1"/>
  <c r="AA72" i="1"/>
  <c r="AA26" i="1"/>
  <c r="AA99" i="1"/>
  <c r="AA158" i="1"/>
  <c r="AA113" i="1"/>
  <c r="AA73" i="1"/>
  <c r="AA33" i="1"/>
  <c r="AA153" i="1"/>
  <c r="AA168" i="1"/>
  <c r="AA46" i="1"/>
  <c r="AA119" i="1"/>
  <c r="AA43" i="1"/>
  <c r="AA146" i="1"/>
  <c r="AA88" i="1"/>
  <c r="AA54" i="1"/>
  <c r="AA121" i="1"/>
  <c r="AA45" i="1"/>
  <c r="AA19" i="1"/>
  <c r="AA102" i="1"/>
  <c r="AA92" i="1"/>
  <c r="AA71" i="1"/>
  <c r="AA139" i="1"/>
  <c r="AA24" i="1"/>
  <c r="AA41" i="1"/>
  <c r="AA32" i="1"/>
  <c r="AA81" i="1"/>
  <c r="AA122" i="1"/>
  <c r="AA83" i="1"/>
  <c r="AA38" i="1"/>
  <c r="AA52" i="1"/>
  <c r="AA162" i="1"/>
  <c r="AA9" i="1"/>
  <c r="AA91" i="1"/>
  <c r="AA64" i="1"/>
  <c r="AA138" i="1"/>
  <c r="AA57" i="1"/>
  <c r="AA107" i="1"/>
  <c r="AA98" i="1"/>
  <c r="AA127" i="1"/>
  <c r="AA42" i="1"/>
  <c r="AA104" i="1"/>
  <c r="AA166" i="1"/>
  <c r="AA15" i="1"/>
  <c r="AA12" i="1"/>
  <c r="AA74" i="1"/>
  <c r="AA17" i="1"/>
  <c r="AA13" i="1"/>
  <c r="AA117" i="1"/>
  <c r="AA51" i="1"/>
  <c r="AA100" i="1"/>
  <c r="AA25" i="1"/>
  <c r="AA93" i="1"/>
  <c r="AA36" i="1"/>
  <c r="AA170" i="1"/>
  <c r="AA50" i="1"/>
  <c r="AA78" i="1"/>
  <c r="AA140" i="1"/>
  <c r="AA59" i="1"/>
  <c r="AA123" i="1"/>
  <c r="AA48" i="1"/>
  <c r="AA110" i="1"/>
  <c r="AA56" i="1"/>
  <c r="AA29" i="1"/>
  <c r="AA129" i="1"/>
  <c r="AA27" i="1"/>
  <c r="AA114" i="1"/>
  <c r="AA131" i="1"/>
  <c r="AA120" i="1"/>
  <c r="AA53" i="1"/>
  <c r="AA44" i="1"/>
  <c r="AA159" i="1"/>
  <c r="AA37" i="1"/>
  <c r="AA65" i="1"/>
  <c r="AA34" i="1"/>
  <c r="AA63" i="1"/>
  <c r="AA96" i="1"/>
  <c r="AA156" i="1"/>
  <c r="AA89" i="1"/>
  <c r="AA152" i="1"/>
  <c r="AA20" i="1"/>
  <c r="AA161" i="1"/>
  <c r="AA147" i="1"/>
  <c r="AA148" i="1"/>
  <c r="AA16" i="1"/>
  <c r="AA30" i="1"/>
  <c r="AA35" i="1"/>
  <c r="AA167" i="1"/>
  <c r="AA145" i="1"/>
  <c r="AA14" i="1"/>
  <c r="AA115" i="1"/>
  <c r="AA125" i="1"/>
  <c r="AA22" i="1"/>
  <c r="AA112" i="1"/>
  <c r="AA85" i="1"/>
  <c r="AA116" i="1"/>
  <c r="AA8" i="1"/>
  <c r="AA169" i="1"/>
  <c r="AA144" i="1"/>
  <c r="AA76" i="1"/>
  <c r="AA105" i="1"/>
  <c r="AA118" i="1"/>
  <c r="AA111" i="1"/>
  <c r="AA126" i="1"/>
  <c r="AA95" i="1"/>
  <c r="AA31" i="1"/>
  <c r="AA154" i="1"/>
  <c r="AA60" i="1"/>
  <c r="AA103" i="1"/>
  <c r="AA11" i="1"/>
  <c r="AA132" i="1"/>
  <c r="V5" i="1" l="1" a="1"/>
  <c r="V5" i="1" s="1"/>
  <c r="V4" i="1" a="1"/>
  <c r="V4" i="1" s="1"/>
  <c r="E4" i="1" s="1"/>
  <c r="AC170" i="1" a="1"/>
  <c r="AC170" i="1" s="1"/>
  <c r="AD135" i="1" s="1"/>
  <c r="D4" i="1" l="1"/>
  <c r="F4" i="1"/>
  <c r="AD150" i="1"/>
  <c r="AG150" i="1" s="1"/>
  <c r="AD141" i="1"/>
  <c r="AG141" i="1" s="1"/>
  <c r="AD31" i="1"/>
  <c r="AG31" i="1" s="1"/>
  <c r="AD109" i="1"/>
  <c r="AG109" i="1" s="1"/>
  <c r="AD20" i="1"/>
  <c r="AD47" i="1"/>
  <c r="AG47" i="1" s="1"/>
  <c r="AD87" i="1"/>
  <c r="AG87" i="1" s="1"/>
  <c r="AD93" i="1"/>
  <c r="AG93" i="1" s="1"/>
  <c r="AD92" i="1"/>
  <c r="AG92" i="1" s="1"/>
  <c r="AD25" i="1"/>
  <c r="AG25" i="1" s="1"/>
  <c r="AD19" i="1"/>
  <c r="AG19" i="1" s="1"/>
  <c r="AD122" i="1"/>
  <c r="AG122" i="1" s="1"/>
  <c r="AD11" i="1"/>
  <c r="AE11" i="1" s="1"/>
  <c r="AD169" i="1"/>
  <c r="AG169" i="1" s="1"/>
  <c r="AD43" i="1"/>
  <c r="AE43" i="1" s="1"/>
  <c r="AD103" i="1"/>
  <c r="AE103" i="1" s="1"/>
  <c r="AD164" i="1"/>
  <c r="AD72" i="1"/>
  <c r="AG72" i="1" s="1"/>
  <c r="AD117" i="1"/>
  <c r="AG117" i="1" s="1"/>
  <c r="AD38" i="1"/>
  <c r="AG38" i="1" s="1"/>
  <c r="AD126" i="1"/>
  <c r="AG126" i="1" s="1"/>
  <c r="AD166" i="1"/>
  <c r="AG166" i="1" s="1"/>
  <c r="AD27" i="1"/>
  <c r="AG27" i="1" s="1"/>
  <c r="AD45" i="1"/>
  <c r="AG45" i="1" s="1"/>
  <c r="AD133" i="1"/>
  <c r="AG133" i="1" s="1"/>
  <c r="AD12" i="1"/>
  <c r="AG12" i="1" s="1"/>
  <c r="AD98" i="1"/>
  <c r="AE98" i="1" s="1"/>
  <c r="AD132" i="1"/>
  <c r="AG132" i="1" s="1"/>
  <c r="AD32" i="1"/>
  <c r="AD158" i="1"/>
  <c r="AG158" i="1" s="1"/>
  <c r="AD84" i="1"/>
  <c r="AE84" i="1" s="1"/>
  <c r="AD89" i="1"/>
  <c r="AE89" i="1" s="1"/>
  <c r="AD154" i="1"/>
  <c r="AE154" i="1" s="1"/>
  <c r="AD76" i="1"/>
  <c r="AG76" i="1" s="1"/>
  <c r="AD137" i="1"/>
  <c r="AG137" i="1" s="1"/>
  <c r="AD69" i="1"/>
  <c r="AG69" i="1" s="1"/>
  <c r="AD90" i="1"/>
  <c r="AE90" i="1" s="1"/>
  <c r="AD21" i="1"/>
  <c r="AG21" i="1" s="1"/>
  <c r="AD10" i="1"/>
  <c r="AG10" i="1" s="1"/>
  <c r="AD53" i="1"/>
  <c r="AE53" i="1" s="1"/>
  <c r="AD34" i="1"/>
  <c r="AD143" i="1"/>
  <c r="AE143" i="1" s="1"/>
  <c r="AD161" i="1"/>
  <c r="AG161" i="1" s="1"/>
  <c r="AD29" i="1"/>
  <c r="AG29" i="1" s="1"/>
  <c r="AD40" i="1"/>
  <c r="AE40" i="1" s="1"/>
  <c r="AD41" i="1"/>
  <c r="AG41" i="1" s="1"/>
  <c r="AD110" i="1"/>
  <c r="AE110" i="1" s="1"/>
  <c r="AD83" i="1"/>
  <c r="AE83" i="1" s="1"/>
  <c r="AD51" i="1"/>
  <c r="AG51" i="1" s="1"/>
  <c r="AD118" i="1"/>
  <c r="AG118" i="1" s="1"/>
  <c r="AD46" i="1"/>
  <c r="AG46" i="1" s="1"/>
  <c r="AD140" i="1"/>
  <c r="AG140" i="1" s="1"/>
  <c r="AD157" i="1"/>
  <c r="AD28" i="1"/>
  <c r="AG28" i="1" s="1"/>
  <c r="AD55" i="1"/>
  <c r="AE55" i="1" s="1"/>
  <c r="AD130" i="1"/>
  <c r="AG130" i="1" s="1"/>
  <c r="AD88" i="1"/>
  <c r="AE88" i="1" s="1"/>
  <c r="AD96" i="1"/>
  <c r="AG96" i="1" s="1"/>
  <c r="AD120" i="1"/>
  <c r="AE120" i="1" s="1"/>
  <c r="AD144" i="1"/>
  <c r="AG144" i="1" s="1"/>
  <c r="AD107" i="1"/>
  <c r="AG107" i="1" s="1"/>
  <c r="AD22" i="1"/>
  <c r="AG22" i="1" s="1"/>
  <c r="AD71" i="1"/>
  <c r="AE71" i="1" s="1"/>
  <c r="AD26" i="1"/>
  <c r="AG26" i="1" s="1"/>
  <c r="AD54" i="1"/>
  <c r="AE54" i="1" s="1"/>
  <c r="AD127" i="1"/>
  <c r="AG127" i="1" s="1"/>
  <c r="AD9" i="1"/>
  <c r="AG9" i="1" s="1"/>
  <c r="AD15" i="1"/>
  <c r="AG15" i="1" s="1"/>
  <c r="AD79" i="1"/>
  <c r="AE79" i="1" s="1"/>
  <c r="AD78" i="1"/>
  <c r="AG78" i="1" s="1"/>
  <c r="AD61" i="1"/>
  <c r="AG61" i="1" s="1"/>
  <c r="AD167" i="1"/>
  <c r="AE167" i="1" s="1"/>
  <c r="AD18" i="1"/>
  <c r="AE18" i="1" s="1"/>
  <c r="AD42" i="1"/>
  <c r="AG42" i="1" s="1"/>
  <c r="AD142" i="1"/>
  <c r="AE142" i="1" s="1"/>
  <c r="AD152" i="1"/>
  <c r="AG152" i="1" s="1"/>
  <c r="AD147" i="1"/>
  <c r="AG147" i="1" s="1"/>
  <c r="AD85" i="1"/>
  <c r="AG85" i="1" s="1"/>
  <c r="AD95" i="1"/>
  <c r="AG95" i="1" s="1"/>
  <c r="AD49" i="1"/>
  <c r="AG49" i="1" s="1"/>
  <c r="AD128" i="1"/>
  <c r="AE128" i="1" s="1"/>
  <c r="AD33" i="1"/>
  <c r="AG33" i="1" s="1"/>
  <c r="AD153" i="1"/>
  <c r="AE153" i="1" s="1"/>
  <c r="AD123" i="1"/>
  <c r="AG123" i="1" s="1"/>
  <c r="AD145" i="1"/>
  <c r="AG145" i="1" s="1"/>
  <c r="AD165" i="1"/>
  <c r="AG165" i="1" s="1"/>
  <c r="AD136" i="1"/>
  <c r="AG136" i="1" s="1"/>
  <c r="AD14" i="1"/>
  <c r="AE14" i="1" s="1"/>
  <c r="AD163" i="1"/>
  <c r="AD160" i="1"/>
  <c r="AG160" i="1" s="1"/>
  <c r="AD134" i="1"/>
  <c r="AE134" i="1" s="1"/>
  <c r="AD56" i="1"/>
  <c r="AG56" i="1" s="1"/>
  <c r="AD125" i="1"/>
  <c r="AG125" i="1" s="1"/>
  <c r="AD80" i="1"/>
  <c r="AG80" i="1" s="1"/>
  <c r="AD86" i="1"/>
  <c r="AG86" i="1" s="1"/>
  <c r="AD155" i="1"/>
  <c r="AE155" i="1" s="1"/>
  <c r="AD48" i="1"/>
  <c r="AE48" i="1" s="1"/>
  <c r="AD52" i="1"/>
  <c r="AG52" i="1" s="1"/>
  <c r="AD57" i="1"/>
  <c r="AE57" i="1" s="1"/>
  <c r="AD74" i="1"/>
  <c r="AG74" i="1" s="1"/>
  <c r="AD151" i="1"/>
  <c r="AE151" i="1" s="1"/>
  <c r="AD70" i="1"/>
  <c r="AG70" i="1" s="1"/>
  <c r="AD68" i="1"/>
  <c r="AG68" i="1" s="1"/>
  <c r="AD113" i="1"/>
  <c r="AE113" i="1" s="1"/>
  <c r="AD13" i="1"/>
  <c r="AG13" i="1" s="1"/>
  <c r="AD111" i="1"/>
  <c r="AG111" i="1" s="1"/>
  <c r="AD59" i="1"/>
  <c r="AE59" i="1" s="1"/>
  <c r="AD108" i="1"/>
  <c r="AG108" i="1" s="1"/>
  <c r="AD36" i="1"/>
  <c r="AE36" i="1" s="1"/>
  <c r="AD112" i="1"/>
  <c r="AG112" i="1" s="1"/>
  <c r="AD99" i="1"/>
  <c r="AE99" i="1" s="1"/>
  <c r="AD73" i="1"/>
  <c r="AG73" i="1" s="1"/>
  <c r="AD170" i="1"/>
  <c r="AG170" i="1" s="1"/>
  <c r="AD66" i="1"/>
  <c r="AG66" i="1" s="1"/>
  <c r="AD106" i="1"/>
  <c r="AG106" i="1" s="1"/>
  <c r="AD139" i="1"/>
  <c r="AG139" i="1" s="1"/>
  <c r="AD162" i="1"/>
  <c r="AE162" i="1" s="1"/>
  <c r="AD148" i="1"/>
  <c r="AG148" i="1" s="1"/>
  <c r="AD17" i="1"/>
  <c r="AE17" i="1" s="1"/>
  <c r="AD105" i="1"/>
  <c r="AG105" i="1" s="1"/>
  <c r="AD104" i="1"/>
  <c r="AG104" i="1" s="1"/>
  <c r="AD62" i="1"/>
  <c r="AG62" i="1" s="1"/>
  <c r="AD81" i="1"/>
  <c r="AG81" i="1" s="1"/>
  <c r="AD146" i="1"/>
  <c r="AG146" i="1" s="1"/>
  <c r="AD50" i="1"/>
  <c r="AG50" i="1" s="1"/>
  <c r="AD97" i="1"/>
  <c r="AG97" i="1" s="1"/>
  <c r="AD30" i="1"/>
  <c r="AG30" i="1" s="1"/>
  <c r="AD63" i="1"/>
  <c r="AG63" i="1" s="1"/>
  <c r="AD101" i="1"/>
  <c r="AG101" i="1" s="1"/>
  <c r="AD65" i="1"/>
  <c r="AE65" i="1" s="1"/>
  <c r="AD116" i="1"/>
  <c r="AG116" i="1" s="1"/>
  <c r="AD44" i="1"/>
  <c r="AG44" i="1" s="1"/>
  <c r="AD168" i="1"/>
  <c r="AG168" i="1" s="1"/>
  <c r="AD37" i="1"/>
  <c r="AG37" i="1" s="1"/>
  <c r="AD121" i="1"/>
  <c r="AG121" i="1" s="1"/>
  <c r="AD100" i="1"/>
  <c r="AE100" i="1" s="1"/>
  <c r="AD82" i="1"/>
  <c r="AG82" i="1" s="1"/>
  <c r="AD94" i="1"/>
  <c r="AG94" i="1" s="1"/>
  <c r="AD67" i="1"/>
  <c r="AG67" i="1" s="1"/>
  <c r="AD23" i="1"/>
  <c r="AE23" i="1" s="1"/>
  <c r="AD138" i="1"/>
  <c r="AG138" i="1" s="1"/>
  <c r="AD149" i="1"/>
  <c r="AG149" i="1" s="1"/>
  <c r="AD64" i="1"/>
  <c r="AE64" i="1" s="1"/>
  <c r="AD102" i="1"/>
  <c r="AG102" i="1" s="1"/>
  <c r="AD60" i="1"/>
  <c r="AG60" i="1" s="1"/>
  <c r="AD131" i="1"/>
  <c r="AE131" i="1" s="1"/>
  <c r="AD75" i="1"/>
  <c r="AG75" i="1" s="1"/>
  <c r="AD24" i="1"/>
  <c r="AG24" i="1" s="1"/>
  <c r="AD39" i="1"/>
  <c r="AG39" i="1" s="1"/>
  <c r="AD129" i="1"/>
  <c r="AG129" i="1" s="1"/>
  <c r="AD114" i="1"/>
  <c r="AG114" i="1" s="1"/>
  <c r="AD58" i="1"/>
  <c r="AG58" i="1" s="1"/>
  <c r="AD8" i="1"/>
  <c r="AG8" i="1" s="1"/>
  <c r="AD16" i="1"/>
  <c r="AE16" i="1" s="1"/>
  <c r="AD124" i="1"/>
  <c r="AG124" i="1" s="1"/>
  <c r="AD35" i="1"/>
  <c r="AE35" i="1" s="1"/>
  <c r="AD91" i="1"/>
  <c r="AG91" i="1" s="1"/>
  <c r="AD119" i="1"/>
  <c r="AE119" i="1" s="1"/>
  <c r="AD156" i="1"/>
  <c r="AG156" i="1" s="1"/>
  <c r="AD77" i="1"/>
  <c r="AG77" i="1" s="1"/>
  <c r="AD115" i="1"/>
  <c r="AG115" i="1" s="1"/>
  <c r="AD159" i="1"/>
  <c r="AG159" i="1" s="1"/>
  <c r="AG20" i="1"/>
  <c r="AE20" i="1"/>
  <c r="AE19" i="1"/>
  <c r="AG54" i="1"/>
  <c r="AG164" i="1"/>
  <c r="AE164" i="1"/>
  <c r="AE147" i="1"/>
  <c r="AG32" i="1"/>
  <c r="AE32" i="1"/>
  <c r="AE137" i="1"/>
  <c r="AG34" i="1"/>
  <c r="AE34" i="1"/>
  <c r="AG110" i="1"/>
  <c r="AG157" i="1"/>
  <c r="AE157" i="1"/>
  <c r="AG151" i="1"/>
  <c r="AG153" i="1"/>
  <c r="AE145" i="1"/>
  <c r="AG163" i="1"/>
  <c r="AE163" i="1"/>
  <c r="AE39" i="1"/>
  <c r="AE115" i="1"/>
  <c r="AG135" i="1"/>
  <c r="AE135" i="1"/>
  <c r="AG64" i="1" l="1"/>
  <c r="AG98" i="1"/>
  <c r="AE31" i="1"/>
  <c r="AE10" i="1"/>
  <c r="AE46" i="1"/>
  <c r="AG43" i="1"/>
  <c r="AE13" i="1"/>
  <c r="AG154" i="1"/>
  <c r="AG142" i="1"/>
  <c r="AG99" i="1"/>
  <c r="AE101" i="1"/>
  <c r="AG57" i="1"/>
  <c r="AG88" i="1"/>
  <c r="AG71" i="1"/>
  <c r="AG40" i="1"/>
  <c r="AG128" i="1"/>
  <c r="AE92" i="1"/>
  <c r="AE41" i="1"/>
  <c r="AE166" i="1"/>
  <c r="AG103" i="1"/>
  <c r="AG14" i="1"/>
  <c r="AG100" i="1"/>
  <c r="AE109" i="1"/>
  <c r="AE74" i="1"/>
  <c r="AE26" i="1"/>
  <c r="AE24" i="1"/>
  <c r="AE77" i="1"/>
  <c r="AE33" i="1"/>
  <c r="AE140" i="1"/>
  <c r="AE132" i="1"/>
  <c r="AE146" i="1"/>
  <c r="AE111" i="1"/>
  <c r="AE76" i="1"/>
  <c r="AE152" i="1"/>
  <c r="AE25" i="1"/>
  <c r="AE73" i="1"/>
  <c r="AE80" i="1"/>
  <c r="AE96" i="1"/>
  <c r="AE78" i="1"/>
  <c r="AG16" i="1"/>
  <c r="AE149" i="1"/>
  <c r="AG65" i="1"/>
  <c r="AG53" i="1"/>
  <c r="AE148" i="1"/>
  <c r="AE114" i="1"/>
  <c r="AE95" i="1"/>
  <c r="AE156" i="1"/>
  <c r="AE12" i="1"/>
  <c r="AE125" i="1"/>
  <c r="AG79" i="1"/>
  <c r="AG134" i="1"/>
  <c r="AE161" i="1"/>
  <c r="AE121" i="1"/>
  <c r="AE126" i="1"/>
  <c r="AE81" i="1"/>
  <c r="AE8" i="1"/>
  <c r="AF8" i="1" s="1"/>
  <c r="AE75" i="1"/>
  <c r="AE138" i="1"/>
  <c r="AE136" i="1"/>
  <c r="AE87" i="1"/>
  <c r="AG162" i="1"/>
  <c r="AE56" i="1"/>
  <c r="AE93" i="1"/>
  <c r="AE141" i="1"/>
  <c r="AG113" i="1"/>
  <c r="AE52" i="1"/>
  <c r="AE118" i="1"/>
  <c r="AE29" i="1"/>
  <c r="AE91" i="1"/>
  <c r="AE165" i="1"/>
  <c r="AE42" i="1"/>
  <c r="AE169" i="1"/>
  <c r="AE21" i="1"/>
  <c r="AG89" i="1"/>
  <c r="AE38" i="1"/>
  <c r="AE104" i="1"/>
  <c r="AG48" i="1"/>
  <c r="AG84" i="1"/>
  <c r="AG18" i="1"/>
  <c r="AG11" i="1"/>
  <c r="AH12" i="1" s="1"/>
  <c r="AE107" i="1"/>
  <c r="AE60" i="1"/>
  <c r="AE150" i="1"/>
  <c r="AG36" i="1"/>
  <c r="AE9" i="1"/>
  <c r="AE106" i="1"/>
  <c r="AE168" i="1"/>
  <c r="AG55" i="1"/>
  <c r="AE68" i="1"/>
  <c r="AE67" i="1"/>
  <c r="AE117" i="1"/>
  <c r="AE51" i="1"/>
  <c r="AG90" i="1"/>
  <c r="AE133" i="1"/>
  <c r="AE30" i="1"/>
  <c r="AE49" i="1"/>
  <c r="AE124" i="1"/>
  <c r="AE82" i="1"/>
  <c r="AG59" i="1"/>
  <c r="AE86" i="1"/>
  <c r="AE116" i="1"/>
  <c r="AE61" i="1"/>
  <c r="AG17" i="1"/>
  <c r="AE170" i="1"/>
  <c r="AE27" i="1"/>
  <c r="AE50" i="1"/>
  <c r="AG120" i="1"/>
  <c r="AG83" i="1"/>
  <c r="AE158" i="1"/>
  <c r="AE72" i="1"/>
  <c r="AE102" i="1"/>
  <c r="AG35" i="1"/>
  <c r="AE85" i="1"/>
  <c r="AE62" i="1"/>
  <c r="AE66" i="1"/>
  <c r="AE28" i="1"/>
  <c r="AE69" i="1"/>
  <c r="AE45" i="1"/>
  <c r="AE47" i="1"/>
  <c r="AE159" i="1"/>
  <c r="AE129" i="1"/>
  <c r="AE94" i="1"/>
  <c r="AE105" i="1"/>
  <c r="AE122" i="1"/>
  <c r="AG143" i="1"/>
  <c r="AG167" i="1"/>
  <c r="AE22" i="1"/>
  <c r="AG23" i="1"/>
  <c r="AE108" i="1"/>
  <c r="AE70" i="1"/>
  <c r="AG155" i="1"/>
  <c r="AE160" i="1"/>
  <c r="AE123" i="1"/>
  <c r="AE130" i="1"/>
  <c r="AE112" i="1"/>
  <c r="AE37" i="1"/>
  <c r="AE44" i="1"/>
  <c r="AE63" i="1"/>
  <c r="AE97" i="1"/>
  <c r="AE15" i="1"/>
  <c r="AE127" i="1"/>
  <c r="AE139" i="1"/>
  <c r="AE144" i="1"/>
  <c r="AG119" i="1"/>
  <c r="AE58" i="1"/>
  <c r="AG131" i="1"/>
  <c r="AH9" i="1"/>
  <c r="AH10" i="1"/>
  <c r="AH8" i="1"/>
  <c r="AH18" i="1" l="1"/>
  <c r="AF10" i="1"/>
  <c r="AH16" i="1"/>
  <c r="AF12" i="1"/>
  <c r="AF14" i="1"/>
  <c r="AF13" i="1"/>
  <c r="AF9" i="1"/>
  <c r="AF11" i="1"/>
  <c r="AH22" i="1"/>
  <c r="AH17" i="1"/>
  <c r="AH13" i="1"/>
  <c r="AH21" i="1"/>
  <c r="AH14" i="1"/>
  <c r="AH20" i="1"/>
  <c r="AH15" i="1"/>
  <c r="AH19" i="1"/>
  <c r="AH11" i="1"/>
  <c r="AH39" i="1"/>
  <c r="AH30" i="1"/>
  <c r="AH70" i="1"/>
  <c r="AH61" i="1"/>
  <c r="AF40" i="1"/>
  <c r="AH46" i="1"/>
  <c r="AH37" i="1"/>
  <c r="AH55" i="1"/>
  <c r="AH65" i="1"/>
  <c r="AH31" i="1"/>
  <c r="AH42" i="1"/>
  <c r="AH23" i="1"/>
  <c r="AH63" i="1"/>
  <c r="AF19" i="1"/>
  <c r="AH35" i="1"/>
  <c r="AH28" i="1"/>
  <c r="AH26" i="1"/>
  <c r="AH69" i="1"/>
  <c r="AH49" i="1"/>
  <c r="AH43" i="1"/>
  <c r="AH72" i="1"/>
  <c r="AH44" i="1"/>
  <c r="AF29" i="1"/>
  <c r="AH67" i="1"/>
  <c r="AH71" i="1"/>
  <c r="AH66" i="1"/>
  <c r="AF33" i="1"/>
  <c r="AF35" i="1"/>
  <c r="AH51" i="1"/>
  <c r="AH59" i="1"/>
  <c r="AH74" i="1"/>
  <c r="AH48" i="1"/>
  <c r="AH36" i="1"/>
  <c r="AF20" i="1"/>
  <c r="AH73" i="1"/>
  <c r="AH45" i="1"/>
  <c r="AF62" i="1"/>
  <c r="AH105" i="1"/>
  <c r="AH97" i="1"/>
  <c r="AH130" i="1"/>
  <c r="AH109" i="1"/>
  <c r="AH89" i="1"/>
  <c r="AF86" i="1"/>
  <c r="AF21" i="1"/>
  <c r="AH100" i="1"/>
  <c r="AH81" i="1"/>
  <c r="AH62" i="1"/>
  <c r="AH102" i="1"/>
  <c r="AH64" i="1"/>
  <c r="AH116" i="1"/>
  <c r="AH94" i="1"/>
  <c r="AH79" i="1"/>
  <c r="AH87" i="1"/>
  <c r="AH41" i="1"/>
  <c r="AH107" i="1"/>
  <c r="AH155" i="1"/>
  <c r="AH112" i="1"/>
  <c r="AH96" i="1"/>
  <c r="AH110" i="1"/>
  <c r="AH108" i="1"/>
  <c r="AF93" i="1"/>
  <c r="AH85" i="1"/>
  <c r="AH93" i="1"/>
  <c r="AH88" i="1"/>
  <c r="AH98" i="1"/>
  <c r="AH115" i="1"/>
  <c r="AH104" i="1"/>
  <c r="AH117" i="1"/>
  <c r="AH90" i="1"/>
  <c r="AH95" i="1"/>
  <c r="AH114" i="1"/>
  <c r="AH84" i="1"/>
  <c r="AF84" i="1"/>
  <c r="AF134" i="1"/>
  <c r="AH159" i="1"/>
  <c r="AF34" i="1"/>
  <c r="AF60" i="1"/>
  <c r="AF16" i="1"/>
  <c r="AF55" i="1"/>
  <c r="AF17" i="1"/>
  <c r="AF47" i="1"/>
  <c r="AF26" i="1"/>
  <c r="AF43" i="1"/>
  <c r="AH54" i="1"/>
  <c r="AH92" i="1"/>
  <c r="AH113" i="1"/>
  <c r="AH52" i="1"/>
  <c r="AH76" i="1"/>
  <c r="AH47" i="1"/>
  <c r="AH118" i="1"/>
  <c r="AH80" i="1"/>
  <c r="AH60" i="1"/>
  <c r="AH111" i="1"/>
  <c r="AF159" i="1"/>
  <c r="AF131" i="1"/>
  <c r="AF137" i="1"/>
  <c r="AF31" i="1"/>
  <c r="AF37" i="1"/>
  <c r="AF38" i="1"/>
  <c r="AH129" i="1"/>
  <c r="AF56" i="1"/>
  <c r="AF111" i="1"/>
  <c r="AF98" i="1"/>
  <c r="AF28" i="1"/>
  <c r="AF69" i="1"/>
  <c r="AF39" i="1"/>
  <c r="AF22" i="1"/>
  <c r="AF106" i="1"/>
  <c r="AF24" i="1"/>
  <c r="AF23" i="1"/>
  <c r="AF32" i="1"/>
  <c r="AF78" i="1"/>
  <c r="AF80" i="1"/>
  <c r="AF138" i="1"/>
  <c r="AF42" i="1"/>
  <c r="AF41" i="1"/>
  <c r="AF65" i="1"/>
  <c r="AF25" i="1"/>
  <c r="AF54" i="1"/>
  <c r="AF30" i="1"/>
  <c r="AF18" i="1"/>
  <c r="AF27" i="1"/>
  <c r="AF91" i="1"/>
  <c r="AF36" i="1"/>
  <c r="AF15" i="1"/>
  <c r="AF156" i="1"/>
  <c r="AF170" i="1"/>
  <c r="AH29" i="1"/>
  <c r="AH57" i="1"/>
  <c r="AH148" i="1"/>
  <c r="AH99" i="1"/>
  <c r="AH86" i="1"/>
  <c r="AH38" i="1"/>
  <c r="AH50" i="1"/>
  <c r="AH32" i="1"/>
  <c r="AH106" i="1"/>
  <c r="AH78" i="1"/>
  <c r="AH53" i="1"/>
  <c r="AH56" i="1"/>
  <c r="AH25" i="1"/>
  <c r="AH119" i="1"/>
  <c r="AF121" i="1"/>
  <c r="AH137" i="1"/>
  <c r="AH149" i="1"/>
  <c r="AF77" i="1"/>
  <c r="AF128" i="1"/>
  <c r="AF157" i="1"/>
  <c r="AF154" i="1"/>
  <c r="AH127" i="1"/>
  <c r="AF162" i="1"/>
  <c r="AF148" i="1"/>
  <c r="AF70" i="1"/>
  <c r="AF63" i="1"/>
  <c r="AF44" i="1"/>
  <c r="AF53" i="1"/>
  <c r="AF105" i="1"/>
  <c r="AF61" i="1"/>
  <c r="AF129" i="1"/>
  <c r="AF107" i="1"/>
  <c r="AF114" i="1"/>
  <c r="AF130" i="1"/>
  <c r="AF120" i="1"/>
  <c r="AF71" i="1"/>
  <c r="AF151" i="1"/>
  <c r="AF76" i="1"/>
  <c r="AF144" i="1"/>
  <c r="AF136" i="1"/>
  <c r="AF94" i="1"/>
  <c r="AF79" i="1"/>
  <c r="AF97" i="1"/>
  <c r="AF115" i="1"/>
  <c r="AF103" i="1"/>
  <c r="AF158" i="1"/>
  <c r="AF142" i="1"/>
  <c r="AF164" i="1"/>
  <c r="AF169" i="1"/>
  <c r="AF167" i="1"/>
  <c r="AF149" i="1"/>
  <c r="AF58" i="1"/>
  <c r="AF75" i="1"/>
  <c r="AF99" i="1"/>
  <c r="AH136" i="1"/>
  <c r="AH121" i="1"/>
  <c r="AH167" i="1"/>
  <c r="AH131" i="1"/>
  <c r="AH68" i="1"/>
  <c r="AH24" i="1"/>
  <c r="AH158" i="1"/>
  <c r="AH123" i="1"/>
  <c r="AH147" i="1"/>
  <c r="AH27" i="1"/>
  <c r="AH33" i="1"/>
  <c r="AH154" i="1"/>
  <c r="AH103" i="1"/>
  <c r="AH40" i="1"/>
  <c r="AF155" i="1"/>
  <c r="AF163" i="1"/>
  <c r="AF85" i="1"/>
  <c r="AF68" i="1"/>
  <c r="AF96" i="1"/>
  <c r="AH160" i="1"/>
  <c r="AH140" i="1"/>
  <c r="AH142" i="1"/>
  <c r="AH156" i="1"/>
  <c r="AH135" i="1"/>
  <c r="AH162" i="1"/>
  <c r="AF146" i="1"/>
  <c r="AF165" i="1"/>
  <c r="AF64" i="1"/>
  <c r="AF50" i="1"/>
  <c r="AF113" i="1"/>
  <c r="AF88" i="1"/>
  <c r="AF141" i="1"/>
  <c r="AF52" i="1"/>
  <c r="AF122" i="1"/>
  <c r="AF48" i="1"/>
  <c r="AF143" i="1"/>
  <c r="AF82" i="1"/>
  <c r="AF74" i="1"/>
  <c r="AF123" i="1"/>
  <c r="AF160" i="1"/>
  <c r="AF116" i="1"/>
  <c r="AF100" i="1"/>
  <c r="AF95" i="1"/>
  <c r="AF83" i="1"/>
  <c r="AF140" i="1"/>
  <c r="AF153" i="1"/>
  <c r="AF112" i="1"/>
  <c r="AH133" i="1"/>
  <c r="AH161" i="1"/>
  <c r="AH164" i="1"/>
  <c r="AH124" i="1"/>
  <c r="AH168" i="1"/>
  <c r="AH139" i="1"/>
  <c r="AH91" i="1"/>
  <c r="AH34" i="1"/>
  <c r="AH75" i="1"/>
  <c r="AH150" i="1"/>
  <c r="AH82" i="1"/>
  <c r="AH77" i="1"/>
  <c r="AH128" i="1"/>
  <c r="AH101" i="1"/>
  <c r="AH58" i="1"/>
  <c r="AH83" i="1"/>
  <c r="AH132" i="1"/>
  <c r="AH125" i="1"/>
  <c r="AH138" i="1"/>
  <c r="AH120" i="1"/>
  <c r="AH144" i="1"/>
  <c r="AH169" i="1"/>
  <c r="AF168" i="1"/>
  <c r="AF161" i="1"/>
  <c r="AF72" i="1"/>
  <c r="AF133" i="1"/>
  <c r="AF166" i="1"/>
  <c r="AH166" i="1"/>
  <c r="AH157" i="1"/>
  <c r="AF150" i="1"/>
  <c r="AF67" i="1"/>
  <c r="AF92" i="1"/>
  <c r="AF102" i="1"/>
  <c r="AF109" i="1"/>
  <c r="AF118" i="1"/>
  <c r="AF126" i="1"/>
  <c r="AF110" i="1"/>
  <c r="AF127" i="1"/>
  <c r="AF135" i="1"/>
  <c r="AF81" i="1"/>
  <c r="AF73" i="1"/>
  <c r="AF51" i="1"/>
  <c r="AF87" i="1"/>
  <c r="AF45" i="1"/>
  <c r="AH153" i="1"/>
  <c r="AH145" i="1"/>
  <c r="AH165" i="1"/>
  <c r="AF66" i="1"/>
  <c r="AF125" i="1"/>
  <c r="AF124" i="1"/>
  <c r="AF132" i="1"/>
  <c r="AF152" i="1"/>
  <c r="AF59" i="1"/>
  <c r="AF104" i="1"/>
  <c r="AF90" i="1"/>
  <c r="AF119" i="1"/>
  <c r="AF117" i="1"/>
  <c r="AF108" i="1"/>
  <c r="AF49" i="1"/>
  <c r="AF57" i="1"/>
  <c r="AF147" i="1"/>
  <c r="AF139" i="1"/>
  <c r="AF46" i="1"/>
  <c r="AF89" i="1"/>
  <c r="AF101" i="1"/>
  <c r="AF145" i="1"/>
  <c r="AH122" i="1"/>
  <c r="AH146" i="1"/>
  <c r="AH134" i="1"/>
  <c r="AH163" i="1"/>
  <c r="AH126" i="1"/>
  <c r="AH151" i="1"/>
  <c r="AH141" i="1"/>
  <c r="AH170" i="1"/>
  <c r="AH152" i="1"/>
  <c r="AH143" i="1"/>
  <c r="W4" i="1" l="1" a="1"/>
  <c r="W4" i="1" s="1"/>
  <c r="W5" i="1" a="1"/>
  <c r="W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<sst xmlns="http://schemas.openxmlformats.org/spreadsheetml/2006/main" count="40" uniqueCount="29">
  <si>
    <t>Name:</t>
  </si>
  <si>
    <t>Calculation collumns
Please do not edit</t>
  </si>
  <si>
    <t>Role:</t>
  </si>
  <si>
    <t>*Link GP's and newly qualified practitioners must demonstrate 16hrs safeguarding children trianing</t>
  </si>
  <si>
    <t>*Link GP's and newly qualified practitioners must demonstrate 16hrs (for newly qualified practitioners some of these hrs may come from training completed as part of qualification)</t>
  </si>
  <si>
    <t>DATE minus 3 years</t>
  </si>
  <si>
    <t>Level 3 Safeguarding Adults - Training Log</t>
  </si>
  <si>
    <t>TOTAL (hrs)</t>
  </si>
  <si>
    <t>Level 3 Safeguarding Children - Training Log</t>
  </si>
  <si>
    <t>Date</t>
  </si>
  <si>
    <t>Type of Development / Training</t>
  </si>
  <si>
    <t>Brief summary</t>
  </si>
  <si>
    <t xml:space="preserve">Type of verification document </t>
  </si>
  <si>
    <t>Length of time - hrs</t>
  </si>
  <si>
    <t>Is within the last 3 years</t>
  </si>
  <si>
    <t>Participatory 3 yr total</t>
  </si>
  <si>
    <t>3 yr total</t>
  </si>
  <si>
    <t>Date_Ad_Sort</t>
  </si>
  <si>
    <t>Time_Ad_Sort</t>
  </si>
  <si>
    <t>Time_Ad_Sum</t>
  </si>
  <si>
    <t>Date_Ad_Unique</t>
  </si>
  <si>
    <t>Time_Ad_Part_Sort</t>
  </si>
  <si>
    <t>Time_Ad_Part_Sum</t>
  </si>
  <si>
    <t>Date_Ch_Unique</t>
  </si>
  <si>
    <t>Date_Ch_Sort</t>
  </si>
  <si>
    <t>Time_Ch_Sort</t>
  </si>
  <si>
    <t>Time_Ch_Sum</t>
  </si>
  <si>
    <t>Time_Ch_Part_Sort</t>
  </si>
  <si>
    <t>Time_Ch_Part_Sum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</si>
</sst>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5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3"/>
      <color theme="3"/>
      <name val="Calibri"/>
      <family val="2"/>
      <scheme val="minor"/>
    </font>
    <font>
      <sz val="13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theme="4"/>
      </top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ck">
        <color theme="4"/>
      </top>
      <bottom style="thick">
        <color theme="4" tint="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79">
    <xf numFmtId="0" fontId="0" fillId="0" borderId="0" xfId="0"/>
    <xf numFmtId="15" fontId="11" fillId="0" borderId="21" xfId="0" applyNumberFormat="1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left" wrapText="1"/>
      <protection locked="0"/>
    </xf>
    <xf numFmtId="0" fontId="11" fillId="0" borderId="22" xfId="0" applyFont="1" applyBorder="1" applyAlignment="1" applyProtection="1">
      <alignment horizontal="left" vertical="top" wrapText="1"/>
      <protection locked="0"/>
    </xf>
    <xf numFmtId="0" fontId="11" fillId="0" borderId="23" xfId="0" applyFont="1" applyBorder="1" applyAlignment="1" applyProtection="1">
      <alignment horizontal="left" vertical="top" wrapText="1"/>
      <protection locked="0"/>
    </xf>
    <xf numFmtId="15" fontId="11" fillId="0" borderId="28" xfId="0" applyNumberFormat="1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left" wrapText="1"/>
      <protection locked="0"/>
    </xf>
    <xf numFmtId="0" fontId="11" fillId="0" borderId="29" xfId="0" applyFont="1" applyBorder="1" applyAlignment="1" applyProtection="1">
      <alignment horizontal="left" vertical="top" wrapText="1"/>
      <protection locked="0"/>
    </xf>
    <xf numFmtId="0" fontId="11" fillId="0" borderId="30" xfId="0" applyFont="1" applyBorder="1" applyAlignment="1" applyProtection="1">
      <alignment horizontal="left" vertical="top" wrapText="1"/>
      <protection locked="0"/>
    </xf>
    <xf numFmtId="15" fontId="11" fillId="0" borderId="32" xfId="0" applyNumberFormat="1" applyFont="1" applyBorder="1" applyAlignment="1" applyProtection="1">
      <alignment horizontal="left" vertical="center" wrapText="1"/>
      <protection locked="0"/>
    </xf>
    <xf numFmtId="0" fontId="11" fillId="0" borderId="33" xfId="0" applyFont="1" applyBorder="1" applyAlignment="1" applyProtection="1">
      <alignment horizontal="left" wrapText="1"/>
      <protection locked="0"/>
    </xf>
    <xf numFmtId="0" fontId="11" fillId="0" borderId="33" xfId="0" applyFont="1" applyBorder="1" applyAlignment="1" applyProtection="1">
      <alignment horizontal="left" vertical="top" wrapText="1"/>
      <protection locked="0"/>
    </xf>
    <xf numFmtId="0" fontId="11" fillId="0" borderId="34" xfId="0" applyFont="1" applyBorder="1" applyAlignment="1" applyProtection="1">
      <alignment horizontal="left" vertical="top" wrapText="1"/>
      <protection locked="0"/>
    </xf>
    <xf numFmtId="0" fontId="3" fillId="0" borderId="1" xfId="2" applyAlignment="1" applyProtection="1">
      <alignment wrapText="1"/>
    </xf>
    <xf numFmtId="0" fontId="6" fillId="0" borderId="1" xfId="2" applyFont="1" applyAlignment="1" applyProtection="1">
      <alignment wrapText="1"/>
    </xf>
    <xf numFmtId="14" fontId="15" fillId="0" borderId="1" xfId="2" applyNumberFormat="1" applyFont="1" applyFill="1" applyAlignment="1" applyProtection="1">
      <alignment wrapText="1"/>
    </xf>
    <xf numFmtId="0" fontId="3" fillId="0" borderId="0" xfId="2" applyBorder="1" applyAlignment="1" applyProtection="1">
      <alignment horizontal="center" wrapText="1"/>
    </xf>
    <xf numFmtId="0" fontId="3" fillId="0" borderId="1" xfId="2" applyAlignment="1" applyProtection="1">
      <alignment horizontal="center" wrapText="1"/>
    </xf>
    <xf numFmtId="0" fontId="4" fillId="0" borderId="2" xfId="3" applyAlignment="1" applyProtection="1">
      <alignment wrapText="1"/>
    </xf>
    <xf numFmtId="0" fontId="8" fillId="0" borderId="2" xfId="3" applyFont="1" applyAlignment="1" applyProtection="1">
      <alignment horizontal="left"/>
    </xf>
    <xf numFmtId="0" fontId="9" fillId="0" borderId="2" xfId="3" applyFont="1" applyAlignment="1" applyProtection="1">
      <alignment horizontal="left"/>
    </xf>
    <xf numFmtId="0" fontId="9" fillId="0" borderId="2" xfId="3" applyFont="1" applyAlignment="1" applyProtection="1">
      <alignment wrapText="1"/>
    </xf>
    <xf numFmtId="0" fontId="9" fillId="0" borderId="0" xfId="3" applyFont="1" applyBorder="1" applyAlignment="1" applyProtection="1">
      <alignment wrapText="1"/>
    </xf>
    <xf numFmtId="0" fontId="4" fillId="0" borderId="8" xfId="3" applyBorder="1" applyAlignment="1" applyProtection="1">
      <alignment wrapText="1"/>
    </xf>
    <xf numFmtId="0" fontId="4" fillId="0" borderId="0" xfId="3" applyBorder="1" applyAlignment="1" applyProtection="1">
      <alignment horizontal="left"/>
    </xf>
    <xf numFmtId="14" fontId="9" fillId="0" borderId="0" xfId="3" applyNumberFormat="1" applyFont="1" applyFill="1" applyBorder="1" applyAlignment="1" applyProtection="1">
      <alignment horizontal="left" wrapText="1"/>
    </xf>
    <xf numFmtId="0" fontId="9" fillId="0" borderId="0" xfId="3" applyFont="1" applyBorder="1" applyAlignment="1" applyProtection="1">
      <alignment horizontal="left"/>
    </xf>
    <xf numFmtId="0" fontId="11" fillId="0" borderId="0" xfId="0" applyFont="1"/>
    <xf numFmtId="0" fontId="5" fillId="3" borderId="9" xfId="0" applyFont="1" applyFill="1" applyBorder="1" applyAlignment="1">
      <alignment horizontal="right" wrapText="1"/>
    </xf>
    <xf numFmtId="0" fontId="14" fillId="0" borderId="9" xfId="0" applyFont="1" applyBorder="1" applyAlignment="1">
      <alignment horizontal="left" vertical="center" wrapText="1" indent="1"/>
    </xf>
    <xf numFmtId="0" fontId="0" fillId="0" borderId="0" xfId="0" applyAlignment="1">
      <alignment horizontal="righ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5" fillId="5" borderId="14" xfId="0" applyFont="1" applyFill="1" applyBorder="1" applyAlignment="1">
      <alignment horizontal="left" wrapText="1"/>
    </xf>
    <xf numFmtId="0" fontId="5" fillId="5" borderId="13" xfId="0" applyFont="1" applyFill="1" applyBorder="1" applyAlignment="1">
      <alignment horizontal="left" wrapText="1"/>
    </xf>
    <xf numFmtId="14" fontId="5" fillId="4" borderId="9" xfId="0" applyNumberFormat="1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right" wrapText="1"/>
    </xf>
    <xf numFmtId="0" fontId="5" fillId="4" borderId="7" xfId="0" applyFont="1" applyFill="1" applyBorder="1" applyAlignment="1">
      <alignment horizontal="center" wrapText="1"/>
    </xf>
    <xf numFmtId="0" fontId="7" fillId="0" borderId="0" xfId="0" applyFont="1" applyAlignment="1">
      <alignment vertical="center" textRotation="90"/>
    </xf>
    <xf numFmtId="0" fontId="1" fillId="2" borderId="16" xfId="4" applyBorder="1" applyAlignment="1" applyProtection="1">
      <alignment wrapText="1"/>
    </xf>
    <xf numFmtId="0" fontId="1" fillId="2" borderId="17" xfId="4" applyBorder="1" applyAlignment="1" applyProtection="1">
      <alignment wrapText="1"/>
    </xf>
    <xf numFmtId="0" fontId="0" fillId="2" borderId="18" xfId="4" applyFont="1" applyBorder="1" applyAlignment="1" applyProtection="1">
      <alignment horizontal="center" wrapText="1"/>
    </xf>
    <xf numFmtId="0" fontId="5" fillId="5" borderId="16" xfId="0" applyFont="1" applyFill="1" applyBorder="1" applyAlignment="1">
      <alignment wrapText="1"/>
    </xf>
    <xf numFmtId="0" fontId="5" fillId="5" borderId="19" xfId="0" applyFont="1" applyFill="1" applyBorder="1" applyAlignment="1">
      <alignment wrapText="1"/>
    </xf>
    <xf numFmtId="0" fontId="5" fillId="5" borderId="18" xfId="0" applyFont="1" applyFill="1" applyBorder="1" applyAlignment="1">
      <alignment horizontal="left" wrapText="1"/>
    </xf>
    <xf numFmtId="0" fontId="5" fillId="0" borderId="0" xfId="0" applyFont="1"/>
    <xf numFmtId="0" fontId="5" fillId="5" borderId="20" xfId="0" applyFont="1" applyFill="1" applyBorder="1" applyAlignment="1">
      <alignment wrapText="1"/>
    </xf>
    <xf numFmtId="15" fontId="0" fillId="4" borderId="24" xfId="0" applyNumberFormat="1" applyFill="1" applyBorder="1" applyAlignment="1">
      <alignment horizontal="left" vertical="center" wrapText="1"/>
    </xf>
    <xf numFmtId="0" fontId="0" fillId="4" borderId="25" xfId="0" applyFill="1" applyBorder="1" applyAlignment="1">
      <alignment horizontal="left" vertical="center" wrapText="1"/>
    </xf>
    <xf numFmtId="0" fontId="11" fillId="4" borderId="26" xfId="5" applyNumberFormat="1" applyFont="1" applyFill="1" applyBorder="1" applyAlignment="1" applyProtection="1">
      <alignment horizontal="left" vertical="center" wrapText="1"/>
    </xf>
    <xf numFmtId="15" fontId="11" fillId="4" borderId="21" xfId="0" applyNumberFormat="1" applyFont="1" applyFill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11" fillId="4" borderId="23" xfId="5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top"/>
    </xf>
    <xf numFmtId="14" fontId="0" fillId="0" borderId="0" xfId="0" applyNumberFormat="1"/>
    <xf numFmtId="15" fontId="0" fillId="4" borderId="28" xfId="0" applyNumberFormat="1" applyFill="1" applyBorder="1" applyAlignment="1">
      <alignment horizontal="left" vertical="center" wrapText="1"/>
    </xf>
    <xf numFmtId="0" fontId="0" fillId="4" borderId="29" xfId="0" applyFill="1" applyBorder="1" applyAlignment="1">
      <alignment horizontal="left" vertical="center" wrapText="1"/>
    </xf>
    <xf numFmtId="0" fontId="11" fillId="4" borderId="30" xfId="5" applyNumberFormat="1" applyFont="1" applyFill="1" applyBorder="1" applyAlignment="1" applyProtection="1">
      <alignment horizontal="left" vertical="center" wrapText="1"/>
    </xf>
    <xf numFmtId="15" fontId="11" fillId="4" borderId="28" xfId="0" applyNumberFormat="1" applyFont="1" applyFill="1" applyBorder="1" applyAlignment="1">
      <alignment horizontal="left" vertical="center" wrapText="1"/>
    </xf>
    <xf numFmtId="0" fontId="11" fillId="4" borderId="31" xfId="0" applyFont="1" applyFill="1" applyBorder="1" applyAlignment="1">
      <alignment horizontal="left" vertical="center" wrapText="1"/>
    </xf>
    <xf numFmtId="15" fontId="0" fillId="4" borderId="32" xfId="0" applyNumberFormat="1" applyFill="1" applyBorder="1" applyAlignment="1">
      <alignment horizontal="left" vertical="center" wrapText="1"/>
    </xf>
    <xf numFmtId="0" fontId="0" fillId="4" borderId="33" xfId="0" applyFill="1" applyBorder="1" applyAlignment="1">
      <alignment horizontal="left" vertical="center" wrapText="1"/>
    </xf>
    <xf numFmtId="0" fontId="11" fillId="4" borderId="34" xfId="5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0" fillId="0" borderId="0" xfId="1" applyFont="1" applyAlignment="1" applyProtection="1">
      <alignment horizontal="left" wrapText="1"/>
    </xf>
    <xf numFmtId="0" fontId="8" fillId="0" borderId="8" xfId="3" applyFont="1" applyBorder="1" applyAlignment="1" applyProtection="1">
      <alignment horizontal="left" wrapText="1"/>
    </xf>
    <xf numFmtId="0" fontId="8" fillId="0" borderId="35" xfId="3" applyFont="1" applyBorder="1" applyAlignment="1" applyProtection="1">
      <alignment horizontal="left" wrapText="1"/>
    </xf>
    <xf numFmtId="0" fontId="3" fillId="0" borderId="1" xfId="2" applyAlignment="1" applyProtection="1">
      <alignment horizontal="left" wrapText="1"/>
      <protection locked="0"/>
    </xf>
  </cellXfs>
  <cellStyles count="6">
    <cellStyle name="20% - Accent1" xfId="4" builtinId="30"/>
    <cellStyle name="Heading 1" xfId="2" builtinId="16"/>
    <cellStyle name="Heading 2" xfId="3" builtinId="17"/>
    <cellStyle name="Hyperlink" xfId="5" builtinId="8"/>
    <cellStyle name="Normal" xfId="0" builtinId="0"/>
    <cellStyle name="Title" xfId="1" builtinId="15"/>
  </cellStyles>
  <dxfs count="4">
    <dxf>
      <fill>
        <patternFill>
          <bgColor rgb="FFFFA7A7"/>
        </patternFill>
      </fill>
    </dxf>
    <dxf>
      <fill>
        <patternFill>
          <bgColor rgb="FFFFA7A7"/>
        </patternFill>
      </fill>
    </dxf>
    <dxf>
      <fill>
        <patternFill>
          <bgColor rgb="FFFFA7A7"/>
        </patternFill>
      </fill>
    </dxf>
    <dxf>
      <fill>
        <patternFill>
          <bgColor rgb="FFFFA7A7"/>
        </patternFill>
      </fill>
    </dxf>
  </dxfs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24BA193-6194-4587-8D99-8AD0EE56C8A2}">
  <we:reference id="81ae7f57-2760-4043-a9cb-e0d36209e808" version="1.2.0.0" store="EXCatalog" storeType="EXCatalog"/>
  <we:alternateReferences>
    <we:reference id="WA200003696" version="1.2.0.0" store="en-GB" storeType="OMEX"/>
  </we:alternateReferences>
  <we:properties>
    <we:property name="projectV0_1-56c6e055-265e-4713-816e-a646dbb708de" value="{&quot;kind&quot;:&quot;AFEJSONBlobNode&quot;,&quot;id&quot;:&quot;{F32FC4DD-2B94-4BC7-AD41-B7B7C61D19B5}&quot;}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302FF-DB94-4E0E-904D-5A0466241820}">
  <dimension ref="A1:AH170"/>
  <sheetViews>
    <sheetView showGridLines="0" tabSelected="1" zoomScaleNormal="100" workbookViewId="0">
      <selection activeCell="E15" sqref="E15"/>
    </sheetView>
  </sheetViews>
  <sheetFormatPr defaultRowHeight="15" x14ac:dyDescent="0.25"/>
  <cols>
    <col min="1" max="1" width="5.85546875" customWidth="1"/>
    <col min="2" max="2" width="12.5703125" style="64" customWidth="1"/>
    <col min="3" max="3" width="13.42578125" style="64" customWidth="1"/>
    <col min="4" max="4" width="49.5703125" style="64" customWidth="1"/>
    <col min="5" max="5" width="26.28515625" style="64" customWidth="1"/>
    <col min="6" max="6" width="11.7109375" style="65" customWidth="1"/>
    <col min="7" max="8" width="11.5703125" hidden="1" customWidth="1"/>
    <col min="9" max="9" width="10.85546875" hidden="1" customWidth="1"/>
    <col min="10" max="10" width="5.85546875" customWidth="1"/>
    <col min="11" max="11" width="13" customWidth="1"/>
    <col min="12" max="12" width="14.5703125" customWidth="1"/>
    <col min="13" max="13" width="48.5703125" customWidth="1"/>
    <col min="14" max="14" width="25.7109375" customWidth="1"/>
    <col min="15" max="15" width="12.85546875" customWidth="1"/>
    <col min="16" max="17" width="12.140625" hidden="1" customWidth="1"/>
    <col min="18" max="18" width="10.85546875" hidden="1" customWidth="1"/>
    <col min="19" max="19" width="128.140625" customWidth="1"/>
    <col min="21" max="21" width="10.7109375" bestFit="1" customWidth="1"/>
    <col min="22" max="22" width="13.28515625" bestFit="1" customWidth="1"/>
    <col min="23" max="23" width="13.28515625" customWidth="1"/>
    <col min="24" max="24" width="13.5703125" bestFit="1" customWidth="1"/>
    <col min="25" max="25" width="13.85546875" bestFit="1" customWidth="1"/>
    <col min="26" max="26" width="13.85546875" customWidth="1"/>
    <col min="27" max="27" width="20.5703125" bestFit="1" customWidth="1"/>
    <col min="29" max="29" width="17.85546875" bestFit="1" customWidth="1"/>
    <col min="30" max="31" width="14.85546875" bestFit="1" customWidth="1"/>
    <col min="32" max="32" width="15.28515625" bestFit="1" customWidth="1"/>
    <col min="33" max="33" width="20.140625" bestFit="1" customWidth="1"/>
    <col min="34" max="34" width="20.5703125" bestFit="1" customWidth="1"/>
  </cols>
  <sheetData>
    <row r="1" spans="1:34" ht="32.25" customHeight="1" thickBot="1" x14ac:dyDescent="0.35">
      <c r="B1" s="13" t="s">
        <v>0</v>
      </c>
      <c r="C1" s="78"/>
      <c r="D1" s="78"/>
      <c r="E1" s="14"/>
      <c r="F1" s="15">
        <f ca="1">TODAY()</f>
        <v>45208</v>
      </c>
      <c r="G1" s="66" t="s">
        <v>1</v>
      </c>
      <c r="H1" s="67"/>
      <c r="I1" s="68"/>
      <c r="J1" s="16"/>
      <c r="K1" s="17"/>
      <c r="L1" s="17"/>
      <c r="M1" s="17"/>
      <c r="N1" s="17"/>
      <c r="O1" s="17"/>
      <c r="P1" s="66" t="s">
        <v>1</v>
      </c>
      <c r="Q1" s="67"/>
      <c r="R1" s="68"/>
    </row>
    <row r="2" spans="1:34" ht="33.75" customHeight="1" thickTop="1" thickBot="1" x14ac:dyDescent="0.35">
      <c r="B2" s="18" t="s">
        <v>2</v>
      </c>
      <c r="C2" s="19" t="s">
        <v>3</v>
      </c>
      <c r="D2" s="20"/>
      <c r="E2" s="21"/>
      <c r="F2" s="21"/>
      <c r="G2" s="69"/>
      <c r="H2" s="70"/>
      <c r="I2" s="71"/>
      <c r="J2" s="22"/>
      <c r="K2" s="23"/>
      <c r="L2" s="76" t="s">
        <v>4</v>
      </c>
      <c r="M2" s="76"/>
      <c r="N2" s="76"/>
      <c r="O2" s="77"/>
      <c r="P2" s="69"/>
      <c r="Q2" s="70"/>
      <c r="R2" s="71"/>
    </row>
    <row r="3" spans="1:34" ht="18.75" thickTop="1" thickBot="1" x14ac:dyDescent="0.35">
      <c r="B3" s="24"/>
      <c r="C3" s="25"/>
      <c r="D3" s="26"/>
      <c r="E3" s="26"/>
      <c r="F3" s="22"/>
      <c r="G3" s="69"/>
      <c r="H3" s="70"/>
      <c r="I3" s="71"/>
      <c r="J3" s="22"/>
      <c r="K3" s="22"/>
      <c r="L3" s="22"/>
      <c r="M3" s="22"/>
      <c r="N3" s="22"/>
      <c r="O3" s="22"/>
      <c r="P3" s="69"/>
      <c r="Q3" s="70"/>
      <c r="R3" s="71"/>
      <c r="V3" s="27"/>
    </row>
    <row r="4" spans="1:34" ht="30.75" thickBot="1" x14ac:dyDescent="0.3">
      <c r="B4" s="28" t="str">
        <f>"TOTAL "&amp;J4&amp; " hrs or more"</f>
        <v>TOTAL 8 hrs or more</v>
      </c>
      <c r="C4" s="29">
        <f ca="1">SUMIFS(Time_Ad,Date_Ad,"&gt;="&amp;EDATE(TODAY(),-36))</f>
        <v>0</v>
      </c>
      <c r="D4" s="30" t="str">
        <f ca="1">IF(ISNUMBER(SEARCH("Compulsory",E4)),"",IF(E4&lt;TODAY(),"EXPIRED on","Expires on"))</f>
        <v/>
      </c>
      <c r="E4" s="31" t="str">
        <f>IFERROR(IF(SUM(Time_Ad)&lt;J4,"Compulsory Safeguarding hours not fulfilled",MIN(V4:V5)),"Compulsory Safeguarding hours not fulfilled")</f>
        <v>Compulsory Safeguarding hours not fulfilled</v>
      </c>
      <c r="F4" s="32" t="str">
        <f>IF(ISNUMBER(SEARCH("Compulsory",E4)),"",DATEDIF(MIN($F$1,E4),MAX($F$1,E4),"m")&amp;IF(DATEDIF(MIN($F$1,E4),MAX($F$1,E4),"m")=1,"month"," months")&amp;IF($F$1&gt;E4," ago"," from now"))</f>
        <v/>
      </c>
      <c r="G4" s="72"/>
      <c r="H4" s="73"/>
      <c r="I4" s="74"/>
      <c r="J4" s="33">
        <v>8</v>
      </c>
      <c r="K4" s="28" t="str">
        <f>"TOTAL "&amp;S4&amp; " hrs or more"</f>
        <v>TOTAL 12 hrs or more</v>
      </c>
      <c r="L4" s="29">
        <f ca="1">SUMIFS(Time_Ch,Date_Ch,"&gt;="&amp;EDATE(TODAY(),-36))</f>
        <v>0</v>
      </c>
      <c r="M4" s="30" t="str">
        <f ca="1">IF(ISNUMBER(SEARCH("Compulsory",N4)),"",IF(N4&lt;TODAY(),"EXPIRED on","Expires on"))</f>
        <v/>
      </c>
      <c r="N4" s="31" t="str">
        <f>IFERROR(IF(SUM(Time_Ch)&lt;S4,"Compulsory Safeguarding hours not fulfilled",MIN(W4:W5)),"Compulsory Safeguarding hours not fulfilled")</f>
        <v>Compulsory Safeguarding hours not fulfilled</v>
      </c>
      <c r="O4" s="32" t="str">
        <f>IF(ISNUMBER(SEARCH("Compulsory",N4)),"",DATEDIF(MIN($F$1,N4),MAX($F$1,N4),"m")&amp;IF(DATEDIF(MIN($F$1,N4),MAX($F$1,N4),"m")=1,"month"," months")&amp;IF($F$1&gt;N4," ago"," from now"))</f>
        <v/>
      </c>
      <c r="P4" s="72"/>
      <c r="Q4" s="73"/>
      <c r="R4" s="74"/>
      <c r="S4" s="33">
        <v>12</v>
      </c>
      <c r="T4" s="30"/>
      <c r="V4" s="31" t="str" cm="1">
        <f t="array" ref="V4">IFERROR(IF(SUM(Time_Ad)&lt;J4,"Less than "&amp;J4&amp;" hours",EDATE(INDEX(Date_Ad_Sort,MATCH(1,--(Time_Ad_Sum&gt;=J4),0)),36)),"Less than "&amp;J4&amp;" hours")</f>
        <v>Less than 8 hours</v>
      </c>
      <c r="W4" s="55" t="str" cm="1">
        <f t="array" ref="W4">IFERROR(IF(SUM(Time_Ch)&lt;S4,"Less than "&amp;S4&amp;" hours",EDATE(INDEX(Date_Ch_Sort,MATCH(1,--(Time_Ch_Sum&gt;=S4),0)),36)),"Less than "&amp;S4&amp;" hours")</f>
        <v>Less than 12 hours</v>
      </c>
    </row>
    <row r="5" spans="1:34" ht="30.75" thickBot="1" x14ac:dyDescent="0.3">
      <c r="B5" s="28" t="str">
        <f>"Participatory "&amp;J5&amp;" hrs or more"</f>
        <v>Participatory 4 hrs or more</v>
      </c>
      <c r="C5" s="29">
        <f ca="1">SUMIFS(Time_Ad,Date_Ad,"&gt;="&amp;EDATE(TODAY(),-36),Part_Ad,"Participatory")</f>
        <v>0</v>
      </c>
      <c r="D5" s="30"/>
      <c r="E5" s="31"/>
      <c r="F5" s="32"/>
      <c r="G5" s="34" t="s">
        <v>5</v>
      </c>
      <c r="H5" s="35"/>
      <c r="I5" s="36" t="e">
        <f>EDATE(C3,-36)</f>
        <v>#NUM!</v>
      </c>
      <c r="J5" s="33">
        <v>4</v>
      </c>
      <c r="K5" s="28" t="str">
        <f>"Participatory "&amp;S5&amp;" hrs or more"</f>
        <v>Participatory 6 hrs or more</v>
      </c>
      <c r="L5" s="29">
        <f ca="1">SUMIFS(Time_Ch,Date_Ch,"&gt;="&amp;EDATE(TODAY(),-36),Part_Ch,"Participatory")</f>
        <v>0</v>
      </c>
      <c r="M5" s="30"/>
      <c r="N5" s="31"/>
      <c r="O5" s="32"/>
      <c r="P5" s="34" t="s">
        <v>5</v>
      </c>
      <c r="Q5" s="35"/>
      <c r="R5" s="36" t="e">
        <f>EDATE(C3,-36)</f>
        <v>#NUM!</v>
      </c>
      <c r="S5" s="33">
        <v>6</v>
      </c>
      <c r="T5" s="30"/>
      <c r="V5" s="31" t="str" cm="1">
        <f t="array" ref="V5">IFERROR(IF(SUMIFS(Time_Ad,Part_Ad,"Participatory")&lt;J5,"Less than "&amp;J5&amp;" hours",EDATE(INDEX(Date_Ad_Sort,MATCH(1,--(Time_Ad_Part_Sum&gt;=J5),0)),36)),"Less than "&amp;J5&amp;" hours")</f>
        <v>Less than 4 hours</v>
      </c>
      <c r="W5" s="55" t="str" cm="1">
        <f t="array" ref="W5">IFERROR(IF(SUMIFS(Time_Ch,Part_Ch,"Participatory")&lt;S5,"Less than "&amp;S5&amp;" hours",EDATE(INDEX(Date_Ch_Sort,MATCH(1,--(Time_Ch_Part_Sum&gt;=S5),0)),36)),"Less than "&amp;S5&amp;" hours")</f>
        <v>Less than 6 hours</v>
      </c>
    </row>
    <row r="6" spans="1:34" ht="24" thickBot="1" x14ac:dyDescent="0.4">
      <c r="B6" s="75" t="s">
        <v>6</v>
      </c>
      <c r="C6" s="75"/>
      <c r="D6" s="75"/>
      <c r="E6" s="75"/>
      <c r="F6" s="75"/>
      <c r="G6" s="37" t="s">
        <v>7</v>
      </c>
      <c r="H6" s="38">
        <f>SUM(H8:H170)</f>
        <v>0</v>
      </c>
      <c r="I6" s="38" t="e">
        <f>SUM(I8:I170)</f>
        <v>#NUM!</v>
      </c>
      <c r="K6" s="75" t="s">
        <v>8</v>
      </c>
      <c r="L6" s="75"/>
      <c r="M6" s="75"/>
      <c r="N6" s="75"/>
      <c r="O6" s="75"/>
      <c r="P6" s="37" t="s">
        <v>7</v>
      </c>
      <c r="Q6" s="38">
        <f>SUM(Q8:Q170)</f>
        <v>0</v>
      </c>
      <c r="R6" s="38" t="e">
        <f>SUM(R8:R170)</f>
        <v>#NUM!</v>
      </c>
    </row>
    <row r="7" spans="1:34" ht="45.75" thickBot="1" x14ac:dyDescent="0.3">
      <c r="A7" s="39"/>
      <c r="B7" s="40" t="s">
        <v>9</v>
      </c>
      <c r="C7" s="41" t="s">
        <v>10</v>
      </c>
      <c r="D7" s="41" t="s">
        <v>11</v>
      </c>
      <c r="E7" s="41" t="s">
        <v>12</v>
      </c>
      <c r="F7" s="42" t="s">
        <v>13</v>
      </c>
      <c r="G7" s="43" t="s">
        <v>14</v>
      </c>
      <c r="H7" s="44" t="s">
        <v>15</v>
      </c>
      <c r="I7" s="45" t="s">
        <v>16</v>
      </c>
      <c r="J7" s="46"/>
      <c r="K7" s="40" t="s">
        <v>9</v>
      </c>
      <c r="L7" s="41" t="s">
        <v>10</v>
      </c>
      <c r="M7" s="41" t="s">
        <v>11</v>
      </c>
      <c r="N7" s="41" t="s">
        <v>12</v>
      </c>
      <c r="O7" s="42" t="s">
        <v>13</v>
      </c>
      <c r="P7" s="47" t="s">
        <v>14</v>
      </c>
      <c r="Q7" s="44" t="s">
        <v>15</v>
      </c>
      <c r="R7" s="45" t="s">
        <v>16</v>
      </c>
      <c r="S7" s="46"/>
      <c r="V7" t="s">
        <v>20</v>
      </c>
      <c r="W7" t="s">
        <v>17</v>
      </c>
      <c r="X7" t="s">
        <v>18</v>
      </c>
      <c r="Y7" t="s">
        <v>19</v>
      </c>
      <c r="Z7" t="s">
        <v>21</v>
      </c>
      <c r="AA7" t="s">
        <v>22</v>
      </c>
      <c r="AC7" t="s">
        <v>23</v>
      </c>
      <c r="AD7" t="s">
        <v>24</v>
      </c>
      <c r="AE7" t="s">
        <v>25</v>
      </c>
      <c r="AF7" t="s">
        <v>26</v>
      </c>
      <c r="AG7" t="s">
        <v>27</v>
      </c>
      <c r="AH7" t="s">
        <v>28</v>
      </c>
    </row>
    <row r="8" spans="1:34" x14ac:dyDescent="0.25">
      <c r="B8" s="1"/>
      <c r="C8" s="2"/>
      <c r="D8" s="2"/>
      <c r="E8" s="3"/>
      <c r="F8" s="4"/>
      <c r="G8" s="48" t="e">
        <f t="shared" ref="G8:G71" si="0">IF(B8&gt;I$5,"1","0")</f>
        <v>#NUM!</v>
      </c>
      <c r="H8" s="49">
        <f>IF(C8="Participatory",I8,0)</f>
        <v>0</v>
      </c>
      <c r="I8" s="50" t="e">
        <f t="shared" ref="I8:I71" si="1">G8*F8</f>
        <v>#NUM!</v>
      </c>
      <c r="J8" s="27"/>
      <c r="K8" s="1"/>
      <c r="L8" s="2"/>
      <c r="M8" s="3"/>
      <c r="N8" s="3"/>
      <c r="O8" s="4"/>
      <c r="P8" s="51" t="e">
        <f t="shared" ref="P8:P71" si="2">IF(K8&gt;R$5,"1","0")</f>
        <v>#NUM!</v>
      </c>
      <c r="Q8" s="52">
        <f t="shared" ref="Q8:Q71" si="3">IF(L8="Participatory",R8,0)</f>
        <v>0</v>
      </c>
      <c r="R8" s="53" t="e">
        <f t="shared" ref="R8:R71" si="4">P8*O8</f>
        <v>#NUM!</v>
      </c>
      <c r="S8" s="54"/>
      <c r="V8" s="55" t="str" cm="1">
        <f t="array" ref="V8">IFERROR(IF(INDEX(Date_Ad,MATCH(0,INDEX(COUNTIF(V$7:V7,Date_Ad),0,0),0))=0,"",INDEX(Date_Ad,MATCH(0,INDEX(COUNTIF(V$7:V7,Date_Ad),0,0),0))),"")</f>
        <v/>
      </c>
      <c r="W8" s="55" t="str">
        <f t="shared" ref="W8:W39" si="5">IFERROR(LARGE(Date_Ad_Unique,ROW()-7),"")</f>
        <v/>
      </c>
      <c r="X8">
        <f t="shared" ref="X8:X39" si="6">SUMIFS(Time_Ad,Date_Ad,$W8)</f>
        <v>0</v>
      </c>
      <c r="Y8">
        <f>SUM(X$8:X8)</f>
        <v>0</v>
      </c>
      <c r="Z8">
        <f t="shared" ref="Z8:Z39" si="7">SUMIFS(Time_Ad,Date_Ad,$W8,Part_Ad,"Participatory")</f>
        <v>0</v>
      </c>
      <c r="AA8">
        <f>SUM(Z$8:Z8)</f>
        <v>0</v>
      </c>
      <c r="AC8" s="55" t="str" cm="1">
        <f t="array" ref="AC8">IFERROR(IF(INDEX(Date_Ch,MATCH(0,INDEX(COUNTIF(AC$7:AC7,Date_Ch),0,0),0))=0,"",INDEX(Date_Ch,MATCH(0,INDEX(COUNTIF(AC$7:AC7,Date_Ch),0,0),0))),"")</f>
        <v/>
      </c>
      <c r="AD8" s="55" t="str">
        <f t="shared" ref="AD8:AD39" si="8">IFERROR(LARGE(Date_Ch_Unique,ROW()-7),"")</f>
        <v/>
      </c>
      <c r="AE8">
        <f t="shared" ref="AE8:AE39" si="9">SUMIFS(Time_Ch,Date_Ch,$AD8)</f>
        <v>0</v>
      </c>
      <c r="AF8">
        <f>SUM(AE$8:AE8)</f>
        <v>0</v>
      </c>
      <c r="AG8">
        <f t="shared" ref="AG8:AG39" si="10">SUMIFS(Time_Ch,Date_Ch,$AD8,Part_Ch,"Participatory")</f>
        <v>0</v>
      </c>
      <c r="AH8">
        <f>SUM(AG$8:AG8)</f>
        <v>0</v>
      </c>
    </row>
    <row r="9" spans="1:34" x14ac:dyDescent="0.25">
      <c r="B9" s="5"/>
      <c r="C9" s="6"/>
      <c r="D9" s="6"/>
      <c r="E9" s="7"/>
      <c r="F9" s="8"/>
      <c r="G9" s="56" t="e">
        <f t="shared" si="0"/>
        <v>#NUM!</v>
      </c>
      <c r="H9" s="57">
        <f>IF(C9="Participatory",I9,0)</f>
        <v>0</v>
      </c>
      <c r="I9" s="58" t="e">
        <f t="shared" si="1"/>
        <v>#NUM!</v>
      </c>
      <c r="J9" s="27"/>
      <c r="K9" s="5"/>
      <c r="L9" s="6"/>
      <c r="M9" s="7"/>
      <c r="N9" s="7"/>
      <c r="O9" s="8"/>
      <c r="P9" s="59" t="e">
        <f t="shared" si="2"/>
        <v>#NUM!</v>
      </c>
      <c r="Q9" s="60">
        <f t="shared" si="3"/>
        <v>0</v>
      </c>
      <c r="R9" s="58" t="e">
        <f t="shared" si="4"/>
        <v>#NUM!</v>
      </c>
      <c r="V9" s="55" t="str" cm="1">
        <f t="array" ref="V9">IFERROR(IF(INDEX(Date_Ad,MATCH(0,INDEX(COUNTIF(V$7:V8,Date_Ad),0,0),0))=0,"",INDEX(Date_Ad,MATCH(0,INDEX(COUNTIF(V$7:V8,Date_Ad),0,0),0))),"")</f>
        <v/>
      </c>
      <c r="W9" s="55" t="str">
        <f t="shared" si="5"/>
        <v/>
      </c>
      <c r="X9">
        <f t="shared" si="6"/>
        <v>0</v>
      </c>
      <c r="Y9">
        <f>SUM(X$8:X9)</f>
        <v>0</v>
      </c>
      <c r="Z9">
        <f t="shared" si="7"/>
        <v>0</v>
      </c>
      <c r="AA9">
        <f>SUM(Z$8:Z9)</f>
        <v>0</v>
      </c>
      <c r="AC9" s="55" t="str" cm="1">
        <f t="array" ref="AC9">IFERROR(IF(INDEX(Date_Ch,MATCH(0,INDEX(COUNTIF(AC$7:AC8,Date_Ch),0,0),0))=0,"",INDEX(Date_Ch,MATCH(0,INDEX(COUNTIF(AC$7:AC8,Date_Ch),0,0),0))),"")</f>
        <v/>
      </c>
      <c r="AD9" s="55" t="str">
        <f t="shared" si="8"/>
        <v/>
      </c>
      <c r="AE9">
        <f t="shared" si="9"/>
        <v>0</v>
      </c>
      <c r="AF9">
        <f>SUM(AE$8:AE9)</f>
        <v>0</v>
      </c>
      <c r="AG9">
        <f t="shared" si="10"/>
        <v>0</v>
      </c>
      <c r="AH9">
        <f>SUM(AG$8:AG9)</f>
        <v>0</v>
      </c>
    </row>
    <row r="10" spans="1:34" x14ac:dyDescent="0.25">
      <c r="B10" s="5"/>
      <c r="C10" s="6"/>
      <c r="D10" s="6"/>
      <c r="E10" s="7"/>
      <c r="F10" s="8"/>
      <c r="G10" s="56" t="e">
        <f t="shared" si="0"/>
        <v>#NUM!</v>
      </c>
      <c r="H10" s="57">
        <f t="shared" ref="H10:H73" si="11">IF(C10="Participatory",I10,0)</f>
        <v>0</v>
      </c>
      <c r="I10" s="58" t="e">
        <f t="shared" si="1"/>
        <v>#NUM!</v>
      </c>
      <c r="J10" s="27"/>
      <c r="K10" s="5"/>
      <c r="L10" s="6"/>
      <c r="M10" s="7"/>
      <c r="N10" s="7"/>
      <c r="O10" s="8"/>
      <c r="P10" s="59" t="e">
        <f t="shared" si="2"/>
        <v>#NUM!</v>
      </c>
      <c r="Q10" s="60">
        <f t="shared" si="3"/>
        <v>0</v>
      </c>
      <c r="R10" s="58" t="e">
        <f t="shared" si="4"/>
        <v>#NUM!</v>
      </c>
      <c r="V10" s="55" t="str" cm="1">
        <f t="array" ref="V10">IFERROR(IF(INDEX(Date_Ad,MATCH(0,INDEX(COUNTIF(V$7:V9,Date_Ad),0,0),0))=0,"",INDEX(Date_Ad,MATCH(0,INDEX(COUNTIF(V$7:V9,Date_Ad),0,0),0))),"")</f>
        <v/>
      </c>
      <c r="W10" s="55" t="str">
        <f t="shared" si="5"/>
        <v/>
      </c>
      <c r="X10">
        <f t="shared" si="6"/>
        <v>0</v>
      </c>
      <c r="Y10">
        <f>SUM(X$8:X10)</f>
        <v>0</v>
      </c>
      <c r="Z10">
        <f t="shared" si="7"/>
        <v>0</v>
      </c>
      <c r="AA10">
        <f>SUM(Z$8:Z10)</f>
        <v>0</v>
      </c>
      <c r="AC10" s="55" t="str" cm="1">
        <f t="array" ref="AC10">IFERROR(IF(INDEX(Date_Ch,MATCH(0,INDEX(COUNTIF(AC$7:AC9,Date_Ch),0,0),0))=0,"",INDEX(Date_Ch,MATCH(0,INDEX(COUNTIF(AC$7:AC9,Date_Ch),0,0),0))),"")</f>
        <v/>
      </c>
      <c r="AD10" s="55" t="str">
        <f t="shared" si="8"/>
        <v/>
      </c>
      <c r="AE10">
        <f t="shared" si="9"/>
        <v>0</v>
      </c>
      <c r="AF10">
        <f>SUM(AE$8:AE10)</f>
        <v>0</v>
      </c>
      <c r="AG10">
        <f t="shared" si="10"/>
        <v>0</v>
      </c>
      <c r="AH10">
        <f>SUM(AG$8:AG10)</f>
        <v>0</v>
      </c>
    </row>
    <row r="11" spans="1:34" x14ac:dyDescent="0.25">
      <c r="B11" s="5"/>
      <c r="C11" s="6"/>
      <c r="D11" s="6"/>
      <c r="E11" s="7"/>
      <c r="F11" s="8"/>
      <c r="G11" s="56" t="e">
        <f t="shared" si="0"/>
        <v>#NUM!</v>
      </c>
      <c r="H11" s="57">
        <f t="shared" si="11"/>
        <v>0</v>
      </c>
      <c r="I11" s="58" t="e">
        <f t="shared" si="1"/>
        <v>#NUM!</v>
      </c>
      <c r="J11" s="27"/>
      <c r="K11" s="5"/>
      <c r="L11" s="6"/>
      <c r="M11" s="7"/>
      <c r="N11" s="7"/>
      <c r="O11" s="8"/>
      <c r="P11" s="59" t="e">
        <f t="shared" si="2"/>
        <v>#NUM!</v>
      </c>
      <c r="Q11" s="60">
        <f t="shared" si="3"/>
        <v>0</v>
      </c>
      <c r="R11" s="58" t="e">
        <f t="shared" si="4"/>
        <v>#NUM!</v>
      </c>
      <c r="V11" s="55" t="str" cm="1">
        <f t="array" ref="V11">IFERROR(IF(INDEX(Date_Ad,MATCH(0,INDEX(COUNTIF(V$7:V10,Date_Ad),0,0),0))=0,"",INDEX(Date_Ad,MATCH(0,INDEX(COUNTIF(V$7:V10,Date_Ad),0,0),0))),"")</f>
        <v/>
      </c>
      <c r="W11" s="55" t="str">
        <f t="shared" si="5"/>
        <v/>
      </c>
      <c r="X11">
        <f t="shared" si="6"/>
        <v>0</v>
      </c>
      <c r="Y11">
        <f>SUM(X$8:X11)</f>
        <v>0</v>
      </c>
      <c r="Z11">
        <f t="shared" si="7"/>
        <v>0</v>
      </c>
      <c r="AA11">
        <f>SUM(Z$8:Z11)</f>
        <v>0</v>
      </c>
      <c r="AC11" s="55" t="str" cm="1">
        <f t="array" ref="AC11">IFERROR(IF(INDEX(Date_Ch,MATCH(0,INDEX(COUNTIF(AC$7:AC10,Date_Ch),0,0),0))=0,"",INDEX(Date_Ch,MATCH(0,INDEX(COUNTIF(AC$7:AC10,Date_Ch),0,0),0))),"")</f>
        <v/>
      </c>
      <c r="AD11" s="55" t="str">
        <f t="shared" si="8"/>
        <v/>
      </c>
      <c r="AE11">
        <f t="shared" si="9"/>
        <v>0</v>
      </c>
      <c r="AF11">
        <f>SUM(AE$8:AE11)</f>
        <v>0</v>
      </c>
      <c r="AG11">
        <f t="shared" si="10"/>
        <v>0</v>
      </c>
      <c r="AH11">
        <f>SUM(AG$8:AG11)</f>
        <v>0</v>
      </c>
    </row>
    <row r="12" spans="1:34" x14ac:dyDescent="0.25">
      <c r="B12" s="5"/>
      <c r="C12" s="6"/>
      <c r="D12" s="6"/>
      <c r="E12" s="7"/>
      <c r="F12" s="8"/>
      <c r="G12" s="56" t="e">
        <f t="shared" si="0"/>
        <v>#NUM!</v>
      </c>
      <c r="H12" s="57">
        <f t="shared" si="11"/>
        <v>0</v>
      </c>
      <c r="I12" s="58" t="e">
        <f t="shared" si="1"/>
        <v>#NUM!</v>
      </c>
      <c r="J12" s="27"/>
      <c r="K12" s="5"/>
      <c r="L12" s="6"/>
      <c r="M12" s="7"/>
      <c r="N12" s="7"/>
      <c r="O12" s="8"/>
      <c r="P12" s="59" t="e">
        <f t="shared" si="2"/>
        <v>#NUM!</v>
      </c>
      <c r="Q12" s="60">
        <f t="shared" si="3"/>
        <v>0</v>
      </c>
      <c r="R12" s="58" t="e">
        <f t="shared" si="4"/>
        <v>#NUM!</v>
      </c>
      <c r="V12" s="55" t="str" cm="1">
        <f t="array" ref="V12">IFERROR(IF(INDEX(Date_Ad,MATCH(0,INDEX(COUNTIF(V$7:V11,Date_Ad),0,0),0))=0,"",INDEX(Date_Ad,MATCH(0,INDEX(COUNTIF(V$7:V11,Date_Ad),0,0),0))),"")</f>
        <v/>
      </c>
      <c r="W12" s="55" t="str">
        <f t="shared" si="5"/>
        <v/>
      </c>
      <c r="X12">
        <f t="shared" si="6"/>
        <v>0</v>
      </c>
      <c r="Y12">
        <f>SUM(X$8:X12)</f>
        <v>0</v>
      </c>
      <c r="Z12">
        <f t="shared" si="7"/>
        <v>0</v>
      </c>
      <c r="AA12">
        <f>SUM(Z$8:Z12)</f>
        <v>0</v>
      </c>
      <c r="AC12" s="55" t="str" cm="1">
        <f t="array" ref="AC12">IFERROR(IF(INDEX(Date_Ch,MATCH(0,INDEX(COUNTIF(AC$7:AC11,Date_Ch),0,0),0))=0,"",INDEX(Date_Ch,MATCH(0,INDEX(COUNTIF(AC$7:AC11,Date_Ch),0,0),0))),"")</f>
        <v/>
      </c>
      <c r="AD12" s="55" t="str">
        <f t="shared" si="8"/>
        <v/>
      </c>
      <c r="AE12">
        <f t="shared" si="9"/>
        <v>0</v>
      </c>
      <c r="AF12">
        <f>SUM(AE$8:AE12)</f>
        <v>0</v>
      </c>
      <c r="AG12">
        <f t="shared" si="10"/>
        <v>0</v>
      </c>
      <c r="AH12">
        <f>SUM(AG$8:AG12)</f>
        <v>0</v>
      </c>
    </row>
    <row r="13" spans="1:34" x14ac:dyDescent="0.25">
      <c r="B13" s="5"/>
      <c r="C13" s="6"/>
      <c r="D13" s="6"/>
      <c r="E13" s="7"/>
      <c r="F13" s="8"/>
      <c r="G13" s="56" t="e">
        <f t="shared" si="0"/>
        <v>#NUM!</v>
      </c>
      <c r="H13" s="57">
        <f t="shared" si="11"/>
        <v>0</v>
      </c>
      <c r="I13" s="58" t="e">
        <f t="shared" si="1"/>
        <v>#NUM!</v>
      </c>
      <c r="J13" s="27"/>
      <c r="K13" s="5"/>
      <c r="L13" s="6"/>
      <c r="M13" s="7"/>
      <c r="N13" s="7"/>
      <c r="O13" s="8"/>
      <c r="P13" s="59" t="e">
        <f t="shared" si="2"/>
        <v>#NUM!</v>
      </c>
      <c r="Q13" s="60">
        <f t="shared" si="3"/>
        <v>0</v>
      </c>
      <c r="R13" s="58" t="e">
        <f t="shared" si="4"/>
        <v>#NUM!</v>
      </c>
      <c r="V13" s="55" t="str" cm="1">
        <f t="array" ref="V13">IFERROR(IF(INDEX(Date_Ad,MATCH(0,INDEX(COUNTIF(V$7:V12,Date_Ad),0,0),0))=0,"",INDEX(Date_Ad,MATCH(0,INDEX(COUNTIF(V$7:V12,Date_Ad),0,0),0))),"")</f>
        <v/>
      </c>
      <c r="W13" s="55" t="str">
        <f t="shared" si="5"/>
        <v/>
      </c>
      <c r="X13">
        <f t="shared" si="6"/>
        <v>0</v>
      </c>
      <c r="Y13">
        <f>SUM(X$8:X13)</f>
        <v>0</v>
      </c>
      <c r="Z13">
        <f t="shared" si="7"/>
        <v>0</v>
      </c>
      <c r="AA13">
        <f>SUM(Z$8:Z13)</f>
        <v>0</v>
      </c>
      <c r="AC13" s="55" t="str" cm="1">
        <f t="array" ref="AC13">IFERROR(IF(INDEX(Date_Ch,MATCH(0,INDEX(COUNTIF(AC$7:AC12,Date_Ch),0,0),0))=0,"",INDEX(Date_Ch,MATCH(0,INDEX(COUNTIF(AC$7:AC12,Date_Ch),0,0),0))),"")</f>
        <v/>
      </c>
      <c r="AD13" s="55" t="str">
        <f t="shared" si="8"/>
        <v/>
      </c>
      <c r="AE13">
        <f t="shared" si="9"/>
        <v>0</v>
      </c>
      <c r="AF13">
        <f>SUM(AE$8:AE13)</f>
        <v>0</v>
      </c>
      <c r="AG13">
        <f t="shared" si="10"/>
        <v>0</v>
      </c>
      <c r="AH13">
        <f>SUM(AG$8:AG13)</f>
        <v>0</v>
      </c>
    </row>
    <row r="14" spans="1:34" x14ac:dyDescent="0.25">
      <c r="B14" s="5"/>
      <c r="C14" s="6"/>
      <c r="D14" s="6"/>
      <c r="E14" s="7"/>
      <c r="F14" s="8"/>
      <c r="G14" s="56" t="e">
        <f t="shared" si="0"/>
        <v>#NUM!</v>
      </c>
      <c r="H14" s="57">
        <f t="shared" si="11"/>
        <v>0</v>
      </c>
      <c r="I14" s="58" t="e">
        <f t="shared" si="1"/>
        <v>#NUM!</v>
      </c>
      <c r="J14" s="27"/>
      <c r="K14" s="5"/>
      <c r="L14" s="6"/>
      <c r="M14" s="7"/>
      <c r="N14" s="7"/>
      <c r="O14" s="8"/>
      <c r="P14" s="59" t="e">
        <f t="shared" si="2"/>
        <v>#NUM!</v>
      </c>
      <c r="Q14" s="60">
        <f t="shared" si="3"/>
        <v>0</v>
      </c>
      <c r="R14" s="58" t="e">
        <f t="shared" si="4"/>
        <v>#NUM!</v>
      </c>
      <c r="V14" s="55" t="str" cm="1">
        <f t="array" ref="V14">IFERROR(IF(INDEX(Date_Ad,MATCH(0,INDEX(COUNTIF(V$7:V13,Date_Ad),0,0),0))=0,"",INDEX(Date_Ad,MATCH(0,INDEX(COUNTIF(V$7:V13,Date_Ad),0,0),0))),"")</f>
        <v/>
      </c>
      <c r="W14" s="55" t="str">
        <f t="shared" si="5"/>
        <v/>
      </c>
      <c r="X14">
        <f t="shared" si="6"/>
        <v>0</v>
      </c>
      <c r="Y14">
        <f>SUM(X$8:X14)</f>
        <v>0</v>
      </c>
      <c r="Z14">
        <f t="shared" si="7"/>
        <v>0</v>
      </c>
      <c r="AA14">
        <f>SUM(Z$8:Z14)</f>
        <v>0</v>
      </c>
      <c r="AC14" s="55" t="str" cm="1">
        <f t="array" ref="AC14">IFERROR(IF(INDEX(Date_Ch,MATCH(0,INDEX(COUNTIF(AC$7:AC13,Date_Ch),0,0),0))=0,"",INDEX(Date_Ch,MATCH(0,INDEX(COUNTIF(AC$7:AC13,Date_Ch),0,0),0))),"")</f>
        <v/>
      </c>
      <c r="AD14" s="55" t="str">
        <f t="shared" si="8"/>
        <v/>
      </c>
      <c r="AE14">
        <f t="shared" si="9"/>
        <v>0</v>
      </c>
      <c r="AF14">
        <f>SUM(AE$8:AE14)</f>
        <v>0</v>
      </c>
      <c r="AG14">
        <f t="shared" si="10"/>
        <v>0</v>
      </c>
      <c r="AH14">
        <f>SUM(AG$8:AG14)</f>
        <v>0</v>
      </c>
    </row>
    <row r="15" spans="1:34" x14ac:dyDescent="0.25">
      <c r="B15" s="5"/>
      <c r="C15" s="6"/>
      <c r="D15" s="6"/>
      <c r="E15" s="7"/>
      <c r="F15" s="8"/>
      <c r="G15" s="56" t="e">
        <f t="shared" si="0"/>
        <v>#NUM!</v>
      </c>
      <c r="H15" s="57">
        <f t="shared" si="11"/>
        <v>0</v>
      </c>
      <c r="I15" s="58" t="e">
        <f t="shared" si="1"/>
        <v>#NUM!</v>
      </c>
      <c r="J15" s="27"/>
      <c r="K15" s="5"/>
      <c r="L15" s="6"/>
      <c r="M15" s="7"/>
      <c r="N15" s="7"/>
      <c r="O15" s="8"/>
      <c r="P15" s="59" t="e">
        <f t="shared" si="2"/>
        <v>#NUM!</v>
      </c>
      <c r="Q15" s="60">
        <f t="shared" si="3"/>
        <v>0</v>
      </c>
      <c r="R15" s="58" t="e">
        <f t="shared" si="4"/>
        <v>#NUM!</v>
      </c>
      <c r="V15" s="55" t="str" cm="1">
        <f t="array" ref="V15">IFERROR(IF(INDEX(Date_Ad,MATCH(0,INDEX(COUNTIF(V$7:V14,Date_Ad),0,0),0))=0,"",INDEX(Date_Ad,MATCH(0,INDEX(COUNTIF(V$7:V14,Date_Ad),0,0),0))),"")</f>
        <v/>
      </c>
      <c r="W15" s="55" t="str">
        <f t="shared" si="5"/>
        <v/>
      </c>
      <c r="X15">
        <f t="shared" si="6"/>
        <v>0</v>
      </c>
      <c r="Y15">
        <f>SUM(X$8:X15)</f>
        <v>0</v>
      </c>
      <c r="Z15">
        <f t="shared" si="7"/>
        <v>0</v>
      </c>
      <c r="AA15">
        <f>SUM(Z$8:Z15)</f>
        <v>0</v>
      </c>
      <c r="AC15" s="55" t="str" cm="1">
        <f t="array" ref="AC15">IFERROR(IF(INDEX(Date_Ch,MATCH(0,INDEX(COUNTIF(AC$7:AC14,Date_Ch),0,0),0))=0,"",INDEX(Date_Ch,MATCH(0,INDEX(COUNTIF(AC$7:AC14,Date_Ch),0,0),0))),"")</f>
        <v/>
      </c>
      <c r="AD15" s="55" t="str">
        <f t="shared" si="8"/>
        <v/>
      </c>
      <c r="AE15">
        <f t="shared" si="9"/>
        <v>0</v>
      </c>
      <c r="AF15">
        <f>SUM(AE$8:AE15)</f>
        <v>0</v>
      </c>
      <c r="AG15">
        <f t="shared" si="10"/>
        <v>0</v>
      </c>
      <c r="AH15">
        <f>SUM(AG$8:AG15)</f>
        <v>0</v>
      </c>
    </row>
    <row r="16" spans="1:34" x14ac:dyDescent="0.25">
      <c r="B16" s="5"/>
      <c r="C16" s="6"/>
      <c r="D16" s="6"/>
      <c r="E16" s="7"/>
      <c r="F16" s="8"/>
      <c r="G16" s="56" t="e">
        <f t="shared" si="0"/>
        <v>#NUM!</v>
      </c>
      <c r="H16" s="57">
        <f t="shared" si="11"/>
        <v>0</v>
      </c>
      <c r="I16" s="58" t="e">
        <f t="shared" si="1"/>
        <v>#NUM!</v>
      </c>
      <c r="J16" s="27"/>
      <c r="K16" s="5"/>
      <c r="L16" s="6"/>
      <c r="M16" s="7"/>
      <c r="N16" s="7"/>
      <c r="O16" s="8"/>
      <c r="P16" s="59" t="e">
        <f t="shared" si="2"/>
        <v>#NUM!</v>
      </c>
      <c r="Q16" s="60">
        <f t="shared" si="3"/>
        <v>0</v>
      </c>
      <c r="R16" s="58" t="e">
        <f t="shared" si="4"/>
        <v>#NUM!</v>
      </c>
      <c r="V16" s="55" t="str" cm="1">
        <f t="array" ref="V16">IFERROR(IF(INDEX(Date_Ad,MATCH(0,INDEX(COUNTIF(V$7:V15,Date_Ad),0,0),0))=0,"",INDEX(Date_Ad,MATCH(0,INDEX(COUNTIF(V$7:V15,Date_Ad),0,0),0))),"")</f>
        <v/>
      </c>
      <c r="W16" s="55" t="str">
        <f t="shared" si="5"/>
        <v/>
      </c>
      <c r="X16">
        <f t="shared" si="6"/>
        <v>0</v>
      </c>
      <c r="Y16">
        <f>SUM(X$8:X16)</f>
        <v>0</v>
      </c>
      <c r="Z16">
        <f t="shared" si="7"/>
        <v>0</v>
      </c>
      <c r="AA16">
        <f>SUM(Z$8:Z16)</f>
        <v>0</v>
      </c>
      <c r="AC16" s="55" t="str" cm="1">
        <f t="array" ref="AC16">IFERROR(IF(INDEX(Date_Ch,MATCH(0,INDEX(COUNTIF(AC$7:AC15,Date_Ch),0,0),0))=0,"",INDEX(Date_Ch,MATCH(0,INDEX(COUNTIF(AC$7:AC15,Date_Ch),0,0),0))),"")</f>
        <v/>
      </c>
      <c r="AD16" s="55" t="str">
        <f t="shared" si="8"/>
        <v/>
      </c>
      <c r="AE16">
        <f t="shared" si="9"/>
        <v>0</v>
      </c>
      <c r="AF16">
        <f>SUM(AE$8:AE16)</f>
        <v>0</v>
      </c>
      <c r="AG16">
        <f t="shared" si="10"/>
        <v>0</v>
      </c>
      <c r="AH16">
        <f>SUM(AG$8:AG16)</f>
        <v>0</v>
      </c>
    </row>
    <row r="17" spans="2:34" x14ac:dyDescent="0.25">
      <c r="B17" s="5"/>
      <c r="C17" s="6"/>
      <c r="D17" s="6"/>
      <c r="E17" s="7"/>
      <c r="F17" s="8"/>
      <c r="G17" s="56" t="e">
        <f t="shared" si="0"/>
        <v>#NUM!</v>
      </c>
      <c r="H17" s="57">
        <f t="shared" si="11"/>
        <v>0</v>
      </c>
      <c r="I17" s="58" t="e">
        <f t="shared" si="1"/>
        <v>#NUM!</v>
      </c>
      <c r="J17" s="27"/>
      <c r="K17" s="5"/>
      <c r="L17" s="6"/>
      <c r="M17" s="7"/>
      <c r="N17" s="7"/>
      <c r="O17" s="8"/>
      <c r="P17" s="59" t="e">
        <f t="shared" si="2"/>
        <v>#NUM!</v>
      </c>
      <c r="Q17" s="60">
        <f t="shared" si="3"/>
        <v>0</v>
      </c>
      <c r="R17" s="58" t="e">
        <f t="shared" si="4"/>
        <v>#NUM!</v>
      </c>
      <c r="V17" s="55" t="str" cm="1">
        <f t="array" ref="V17">IFERROR(IF(INDEX(Date_Ad,MATCH(0,INDEX(COUNTIF(V$7:V16,Date_Ad),0,0),0))=0,"",INDEX(Date_Ad,MATCH(0,INDEX(COUNTIF(V$7:V16,Date_Ad),0,0),0))),"")</f>
        <v/>
      </c>
      <c r="W17" s="55" t="str">
        <f t="shared" si="5"/>
        <v/>
      </c>
      <c r="X17">
        <f t="shared" si="6"/>
        <v>0</v>
      </c>
      <c r="Y17">
        <f>SUM(X$8:X17)</f>
        <v>0</v>
      </c>
      <c r="Z17">
        <f t="shared" si="7"/>
        <v>0</v>
      </c>
      <c r="AA17">
        <f>SUM(Z$8:Z17)</f>
        <v>0</v>
      </c>
      <c r="AC17" s="55" t="str" cm="1">
        <f t="array" ref="AC17">IFERROR(IF(INDEX(Date_Ch,MATCH(0,INDEX(COUNTIF(AC$7:AC16,Date_Ch),0,0),0))=0,"",INDEX(Date_Ch,MATCH(0,INDEX(COUNTIF(AC$7:AC16,Date_Ch),0,0),0))),"")</f>
        <v/>
      </c>
      <c r="AD17" s="55" t="str">
        <f t="shared" si="8"/>
        <v/>
      </c>
      <c r="AE17">
        <f t="shared" si="9"/>
        <v>0</v>
      </c>
      <c r="AF17">
        <f>SUM(AE$8:AE17)</f>
        <v>0</v>
      </c>
      <c r="AG17">
        <f t="shared" si="10"/>
        <v>0</v>
      </c>
      <c r="AH17">
        <f>SUM(AG$8:AG17)</f>
        <v>0</v>
      </c>
    </row>
    <row r="18" spans="2:34" x14ac:dyDescent="0.25">
      <c r="B18" s="5"/>
      <c r="C18" s="6"/>
      <c r="D18" s="6"/>
      <c r="E18" s="7"/>
      <c r="F18" s="8"/>
      <c r="G18" s="56" t="e">
        <f t="shared" si="0"/>
        <v>#NUM!</v>
      </c>
      <c r="H18" s="57">
        <f t="shared" si="11"/>
        <v>0</v>
      </c>
      <c r="I18" s="58" t="e">
        <f t="shared" si="1"/>
        <v>#NUM!</v>
      </c>
      <c r="J18" s="27"/>
      <c r="K18" s="5"/>
      <c r="L18" s="6"/>
      <c r="M18" s="7"/>
      <c r="N18" s="7"/>
      <c r="O18" s="8"/>
      <c r="P18" s="59" t="e">
        <f t="shared" si="2"/>
        <v>#NUM!</v>
      </c>
      <c r="Q18" s="60">
        <f t="shared" si="3"/>
        <v>0</v>
      </c>
      <c r="R18" s="58" t="e">
        <f t="shared" si="4"/>
        <v>#NUM!</v>
      </c>
      <c r="V18" s="55" t="str" cm="1">
        <f t="array" ref="V18">IFERROR(IF(INDEX(Date_Ad,MATCH(0,INDEX(COUNTIF(V$7:V17,Date_Ad),0,0),0))=0,"",INDEX(Date_Ad,MATCH(0,INDEX(COUNTIF(V$7:V17,Date_Ad),0,0),0))),"")</f>
        <v/>
      </c>
      <c r="W18" s="55" t="str">
        <f t="shared" si="5"/>
        <v/>
      </c>
      <c r="X18">
        <f t="shared" si="6"/>
        <v>0</v>
      </c>
      <c r="Y18">
        <f>SUM(X$8:X18)</f>
        <v>0</v>
      </c>
      <c r="Z18">
        <f t="shared" si="7"/>
        <v>0</v>
      </c>
      <c r="AA18">
        <f>SUM(Z$8:Z18)</f>
        <v>0</v>
      </c>
      <c r="AC18" s="55" t="str" cm="1">
        <f t="array" ref="AC18">IFERROR(IF(INDEX(Date_Ch,MATCH(0,INDEX(COUNTIF(AC$7:AC17,Date_Ch),0,0),0))=0,"",INDEX(Date_Ch,MATCH(0,INDEX(COUNTIF(AC$7:AC17,Date_Ch),0,0),0))),"")</f>
        <v/>
      </c>
      <c r="AD18" s="55" t="str">
        <f t="shared" si="8"/>
        <v/>
      </c>
      <c r="AE18">
        <f t="shared" si="9"/>
        <v>0</v>
      </c>
      <c r="AF18">
        <f>SUM(AE$8:AE18)</f>
        <v>0</v>
      </c>
      <c r="AG18">
        <f t="shared" si="10"/>
        <v>0</v>
      </c>
      <c r="AH18">
        <f>SUM(AG$8:AG18)</f>
        <v>0</v>
      </c>
    </row>
    <row r="19" spans="2:34" x14ac:dyDescent="0.25">
      <c r="B19" s="5"/>
      <c r="C19" s="6"/>
      <c r="D19" s="6"/>
      <c r="E19" s="7"/>
      <c r="F19" s="8"/>
      <c r="G19" s="56" t="e">
        <f t="shared" si="0"/>
        <v>#NUM!</v>
      </c>
      <c r="H19" s="57">
        <f t="shared" si="11"/>
        <v>0</v>
      </c>
      <c r="I19" s="58" t="e">
        <f t="shared" si="1"/>
        <v>#NUM!</v>
      </c>
      <c r="J19" s="27"/>
      <c r="K19" s="5"/>
      <c r="L19" s="6"/>
      <c r="M19" s="7"/>
      <c r="N19" s="7"/>
      <c r="O19" s="8"/>
      <c r="P19" s="59" t="e">
        <f t="shared" si="2"/>
        <v>#NUM!</v>
      </c>
      <c r="Q19" s="60">
        <f t="shared" si="3"/>
        <v>0</v>
      </c>
      <c r="R19" s="58" t="e">
        <f t="shared" si="4"/>
        <v>#NUM!</v>
      </c>
      <c r="V19" s="55" t="str" cm="1">
        <f t="array" ref="V19">IFERROR(IF(INDEX(Date_Ad,MATCH(0,INDEX(COUNTIF(V$7:V18,Date_Ad),0,0),0))=0,"",INDEX(Date_Ad,MATCH(0,INDEX(COUNTIF(V$7:V18,Date_Ad),0,0),0))),"")</f>
        <v/>
      </c>
      <c r="W19" s="55" t="str">
        <f t="shared" si="5"/>
        <v/>
      </c>
      <c r="X19">
        <f t="shared" si="6"/>
        <v>0</v>
      </c>
      <c r="Y19">
        <f>SUM(X$8:X19)</f>
        <v>0</v>
      </c>
      <c r="Z19">
        <f t="shared" si="7"/>
        <v>0</v>
      </c>
      <c r="AA19">
        <f>SUM(Z$8:Z19)</f>
        <v>0</v>
      </c>
      <c r="AC19" s="55" t="str" cm="1">
        <f t="array" ref="AC19">IFERROR(IF(INDEX(Date_Ch,MATCH(0,INDEX(COUNTIF(AC$7:AC18,Date_Ch),0,0),0))=0,"",INDEX(Date_Ch,MATCH(0,INDEX(COUNTIF(AC$7:AC18,Date_Ch),0,0),0))),"")</f>
        <v/>
      </c>
      <c r="AD19" s="55" t="str">
        <f t="shared" si="8"/>
        <v/>
      </c>
      <c r="AE19">
        <f t="shared" si="9"/>
        <v>0</v>
      </c>
      <c r="AF19">
        <f>SUM(AE$8:AE19)</f>
        <v>0</v>
      </c>
      <c r="AG19">
        <f t="shared" si="10"/>
        <v>0</v>
      </c>
      <c r="AH19">
        <f>SUM(AG$8:AG19)</f>
        <v>0</v>
      </c>
    </row>
    <row r="20" spans="2:34" x14ac:dyDescent="0.25">
      <c r="B20" s="5"/>
      <c r="C20" s="6"/>
      <c r="D20" s="6"/>
      <c r="E20" s="7"/>
      <c r="F20" s="8"/>
      <c r="G20" s="56" t="e">
        <f t="shared" si="0"/>
        <v>#NUM!</v>
      </c>
      <c r="H20" s="57">
        <f t="shared" si="11"/>
        <v>0</v>
      </c>
      <c r="I20" s="58" t="e">
        <f t="shared" si="1"/>
        <v>#NUM!</v>
      </c>
      <c r="J20" s="27"/>
      <c r="K20" s="5"/>
      <c r="L20" s="6"/>
      <c r="M20" s="7"/>
      <c r="N20" s="7"/>
      <c r="O20" s="8"/>
      <c r="P20" s="59" t="e">
        <f t="shared" si="2"/>
        <v>#NUM!</v>
      </c>
      <c r="Q20" s="60">
        <f t="shared" si="3"/>
        <v>0</v>
      </c>
      <c r="R20" s="58" t="e">
        <f t="shared" si="4"/>
        <v>#NUM!</v>
      </c>
      <c r="V20" s="55" t="str" cm="1">
        <f t="array" ref="V20">IFERROR(IF(INDEX(Date_Ad,MATCH(0,INDEX(COUNTIF(V$7:V19,Date_Ad),0,0),0))=0,"",INDEX(Date_Ad,MATCH(0,INDEX(COUNTIF(V$7:V19,Date_Ad),0,0),0))),"")</f>
        <v/>
      </c>
      <c r="W20" s="55" t="str">
        <f t="shared" si="5"/>
        <v/>
      </c>
      <c r="X20">
        <f t="shared" si="6"/>
        <v>0</v>
      </c>
      <c r="Y20">
        <f>SUM(X$8:X20)</f>
        <v>0</v>
      </c>
      <c r="Z20">
        <f t="shared" si="7"/>
        <v>0</v>
      </c>
      <c r="AA20">
        <f>SUM(Z$8:Z20)</f>
        <v>0</v>
      </c>
      <c r="AC20" s="55" t="str" cm="1">
        <f t="array" ref="AC20">IFERROR(IF(INDEX(Date_Ch,MATCH(0,INDEX(COUNTIF(AC$7:AC19,Date_Ch),0,0),0))=0,"",INDEX(Date_Ch,MATCH(0,INDEX(COUNTIF(AC$7:AC19,Date_Ch),0,0),0))),"")</f>
        <v/>
      </c>
      <c r="AD20" s="55" t="str">
        <f t="shared" si="8"/>
        <v/>
      </c>
      <c r="AE20">
        <f t="shared" si="9"/>
        <v>0</v>
      </c>
      <c r="AF20">
        <f>SUM(AE$8:AE20)</f>
        <v>0</v>
      </c>
      <c r="AG20">
        <f t="shared" si="10"/>
        <v>0</v>
      </c>
      <c r="AH20">
        <f>SUM(AG$8:AG20)</f>
        <v>0</v>
      </c>
    </row>
    <row r="21" spans="2:34" x14ac:dyDescent="0.25">
      <c r="B21" s="5"/>
      <c r="C21" s="6"/>
      <c r="D21" s="6"/>
      <c r="E21" s="7"/>
      <c r="F21" s="8"/>
      <c r="G21" s="56" t="e">
        <f t="shared" si="0"/>
        <v>#NUM!</v>
      </c>
      <c r="H21" s="57">
        <f t="shared" si="11"/>
        <v>0</v>
      </c>
      <c r="I21" s="58" t="e">
        <f t="shared" si="1"/>
        <v>#NUM!</v>
      </c>
      <c r="J21" s="27"/>
      <c r="K21" s="5"/>
      <c r="L21" s="6"/>
      <c r="M21" s="7"/>
      <c r="N21" s="7"/>
      <c r="O21" s="8"/>
      <c r="P21" s="59" t="e">
        <f t="shared" si="2"/>
        <v>#NUM!</v>
      </c>
      <c r="Q21" s="60">
        <f t="shared" si="3"/>
        <v>0</v>
      </c>
      <c r="R21" s="58" t="e">
        <f t="shared" si="4"/>
        <v>#NUM!</v>
      </c>
      <c r="V21" s="55" t="str" cm="1">
        <f t="array" ref="V21">IFERROR(IF(INDEX(Date_Ad,MATCH(0,INDEX(COUNTIF(V$7:V20,Date_Ad),0,0),0))=0,"",INDEX(Date_Ad,MATCH(0,INDEX(COUNTIF(V$7:V20,Date_Ad),0,0),0))),"")</f>
        <v/>
      </c>
      <c r="W21" s="55" t="str">
        <f t="shared" si="5"/>
        <v/>
      </c>
      <c r="X21">
        <f t="shared" si="6"/>
        <v>0</v>
      </c>
      <c r="Y21">
        <f>SUM(X$8:X21)</f>
        <v>0</v>
      </c>
      <c r="Z21">
        <f t="shared" si="7"/>
        <v>0</v>
      </c>
      <c r="AA21">
        <f>SUM(Z$8:Z21)</f>
        <v>0</v>
      </c>
      <c r="AC21" s="55" t="str" cm="1">
        <f t="array" ref="AC21">IFERROR(IF(INDEX(Date_Ch,MATCH(0,INDEX(COUNTIF(AC$7:AC20,Date_Ch),0,0),0))=0,"",INDEX(Date_Ch,MATCH(0,INDEX(COUNTIF(AC$7:AC20,Date_Ch),0,0),0))),"")</f>
        <v/>
      </c>
      <c r="AD21" s="55" t="str">
        <f t="shared" si="8"/>
        <v/>
      </c>
      <c r="AE21">
        <f t="shared" si="9"/>
        <v>0</v>
      </c>
      <c r="AF21">
        <f>SUM(AE$8:AE21)</f>
        <v>0</v>
      </c>
      <c r="AG21">
        <f t="shared" si="10"/>
        <v>0</v>
      </c>
      <c r="AH21">
        <f>SUM(AG$8:AG21)</f>
        <v>0</v>
      </c>
    </row>
    <row r="22" spans="2:34" x14ac:dyDescent="0.25">
      <c r="B22" s="5"/>
      <c r="C22" s="6"/>
      <c r="D22" s="6"/>
      <c r="E22" s="7"/>
      <c r="F22" s="8"/>
      <c r="G22" s="56" t="e">
        <f t="shared" si="0"/>
        <v>#NUM!</v>
      </c>
      <c r="H22" s="57">
        <f t="shared" si="11"/>
        <v>0</v>
      </c>
      <c r="I22" s="58" t="e">
        <f t="shared" si="1"/>
        <v>#NUM!</v>
      </c>
      <c r="J22" s="27"/>
      <c r="K22" s="5"/>
      <c r="L22" s="6"/>
      <c r="M22" s="7"/>
      <c r="N22" s="7"/>
      <c r="O22" s="8"/>
      <c r="P22" s="59" t="e">
        <f t="shared" si="2"/>
        <v>#NUM!</v>
      </c>
      <c r="Q22" s="60">
        <f t="shared" si="3"/>
        <v>0</v>
      </c>
      <c r="R22" s="58" t="e">
        <f t="shared" si="4"/>
        <v>#NUM!</v>
      </c>
      <c r="V22" s="55" t="str" cm="1">
        <f t="array" ref="V22">IFERROR(IF(INDEX(Date_Ad,MATCH(0,INDEX(COUNTIF(V$7:V21,Date_Ad),0,0),0))=0,"",INDEX(Date_Ad,MATCH(0,INDEX(COUNTIF(V$7:V21,Date_Ad),0,0),0))),"")</f>
        <v/>
      </c>
      <c r="W22" s="55" t="str">
        <f t="shared" si="5"/>
        <v/>
      </c>
      <c r="X22">
        <f t="shared" si="6"/>
        <v>0</v>
      </c>
      <c r="Y22">
        <f>SUM(X$8:X22)</f>
        <v>0</v>
      </c>
      <c r="Z22">
        <f t="shared" si="7"/>
        <v>0</v>
      </c>
      <c r="AA22">
        <f>SUM(Z$8:Z22)</f>
        <v>0</v>
      </c>
      <c r="AC22" s="55" t="str" cm="1">
        <f t="array" ref="AC22">IFERROR(IF(INDEX(Date_Ch,MATCH(0,INDEX(COUNTIF(AC$7:AC21,Date_Ch),0,0),0))=0,"",INDEX(Date_Ch,MATCH(0,INDEX(COUNTIF(AC$7:AC21,Date_Ch),0,0),0))),"")</f>
        <v/>
      </c>
      <c r="AD22" s="55" t="str">
        <f t="shared" si="8"/>
        <v/>
      </c>
      <c r="AE22">
        <f t="shared" si="9"/>
        <v>0</v>
      </c>
      <c r="AF22">
        <f>SUM(AE$8:AE22)</f>
        <v>0</v>
      </c>
      <c r="AG22">
        <f t="shared" si="10"/>
        <v>0</v>
      </c>
      <c r="AH22">
        <f>SUM(AG$8:AG22)</f>
        <v>0</v>
      </c>
    </row>
    <row r="23" spans="2:34" x14ac:dyDescent="0.25">
      <c r="B23" s="5"/>
      <c r="C23" s="6"/>
      <c r="D23" s="6"/>
      <c r="E23" s="7"/>
      <c r="F23" s="8"/>
      <c r="G23" s="56" t="e">
        <f t="shared" si="0"/>
        <v>#NUM!</v>
      </c>
      <c r="H23" s="57">
        <f t="shared" si="11"/>
        <v>0</v>
      </c>
      <c r="I23" s="58" t="e">
        <f t="shared" si="1"/>
        <v>#NUM!</v>
      </c>
      <c r="J23" s="27"/>
      <c r="K23" s="5"/>
      <c r="L23" s="6"/>
      <c r="M23" s="7"/>
      <c r="N23" s="7"/>
      <c r="O23" s="8"/>
      <c r="P23" s="59" t="e">
        <f t="shared" si="2"/>
        <v>#NUM!</v>
      </c>
      <c r="Q23" s="60">
        <f t="shared" si="3"/>
        <v>0</v>
      </c>
      <c r="R23" s="58" t="e">
        <f t="shared" si="4"/>
        <v>#NUM!</v>
      </c>
      <c r="V23" s="55" t="str" cm="1">
        <f t="array" ref="V23">IFERROR(IF(INDEX(Date_Ad,MATCH(0,INDEX(COUNTIF(V$7:V22,Date_Ad),0,0),0))=0,"",INDEX(Date_Ad,MATCH(0,INDEX(COUNTIF(V$7:V22,Date_Ad),0,0),0))),"")</f>
        <v/>
      </c>
      <c r="W23" s="55" t="str">
        <f t="shared" si="5"/>
        <v/>
      </c>
      <c r="X23">
        <f t="shared" si="6"/>
        <v>0</v>
      </c>
      <c r="Y23">
        <f>SUM(X$8:X23)</f>
        <v>0</v>
      </c>
      <c r="Z23">
        <f t="shared" si="7"/>
        <v>0</v>
      </c>
      <c r="AA23">
        <f>SUM(Z$8:Z23)</f>
        <v>0</v>
      </c>
      <c r="AC23" s="55" t="str" cm="1">
        <f t="array" ref="AC23">IFERROR(IF(INDEX(Date_Ch,MATCH(0,INDEX(COUNTIF(AC$7:AC22,Date_Ch),0,0),0))=0,"",INDEX(Date_Ch,MATCH(0,INDEX(COUNTIF(AC$7:AC22,Date_Ch),0,0),0))),"")</f>
        <v/>
      </c>
      <c r="AD23" s="55" t="str">
        <f t="shared" si="8"/>
        <v/>
      </c>
      <c r="AE23">
        <f t="shared" si="9"/>
        <v>0</v>
      </c>
      <c r="AF23">
        <f>SUM(AE$8:AE23)</f>
        <v>0</v>
      </c>
      <c r="AG23">
        <f t="shared" si="10"/>
        <v>0</v>
      </c>
      <c r="AH23">
        <f>SUM(AG$8:AG23)</f>
        <v>0</v>
      </c>
    </row>
    <row r="24" spans="2:34" x14ac:dyDescent="0.25">
      <c r="B24" s="5"/>
      <c r="C24" s="6"/>
      <c r="D24" s="6"/>
      <c r="E24" s="7"/>
      <c r="F24" s="8"/>
      <c r="G24" s="56" t="e">
        <f t="shared" si="0"/>
        <v>#NUM!</v>
      </c>
      <c r="H24" s="57">
        <f t="shared" si="11"/>
        <v>0</v>
      </c>
      <c r="I24" s="58" t="e">
        <f t="shared" si="1"/>
        <v>#NUM!</v>
      </c>
      <c r="J24" s="27"/>
      <c r="K24" s="5"/>
      <c r="L24" s="6"/>
      <c r="M24" s="7"/>
      <c r="N24" s="7"/>
      <c r="O24" s="8"/>
      <c r="P24" s="59" t="e">
        <f t="shared" si="2"/>
        <v>#NUM!</v>
      </c>
      <c r="Q24" s="60">
        <f t="shared" si="3"/>
        <v>0</v>
      </c>
      <c r="R24" s="58" t="e">
        <f t="shared" si="4"/>
        <v>#NUM!</v>
      </c>
      <c r="V24" s="55" t="str" cm="1">
        <f t="array" ref="V24">IFERROR(IF(INDEX(Date_Ad,MATCH(0,INDEX(COUNTIF(V$7:V23,Date_Ad),0,0),0))=0,"",INDEX(Date_Ad,MATCH(0,INDEX(COUNTIF(V$7:V23,Date_Ad),0,0),0))),"")</f>
        <v/>
      </c>
      <c r="W24" s="55" t="str">
        <f t="shared" si="5"/>
        <v/>
      </c>
      <c r="X24">
        <f t="shared" si="6"/>
        <v>0</v>
      </c>
      <c r="Y24">
        <f>SUM(X$8:X24)</f>
        <v>0</v>
      </c>
      <c r="Z24">
        <f t="shared" si="7"/>
        <v>0</v>
      </c>
      <c r="AA24">
        <f>SUM(Z$8:Z24)</f>
        <v>0</v>
      </c>
      <c r="AC24" s="55" t="str" cm="1">
        <f t="array" ref="AC24">IFERROR(IF(INDEX(Date_Ch,MATCH(0,INDEX(COUNTIF(AC$7:AC23,Date_Ch),0,0),0))=0,"",INDEX(Date_Ch,MATCH(0,INDEX(COUNTIF(AC$7:AC23,Date_Ch),0,0),0))),"")</f>
        <v/>
      </c>
      <c r="AD24" s="55" t="str">
        <f t="shared" si="8"/>
        <v/>
      </c>
      <c r="AE24">
        <f t="shared" si="9"/>
        <v>0</v>
      </c>
      <c r="AF24">
        <f>SUM(AE$8:AE24)</f>
        <v>0</v>
      </c>
      <c r="AG24">
        <f t="shared" si="10"/>
        <v>0</v>
      </c>
      <c r="AH24">
        <f>SUM(AG$8:AG24)</f>
        <v>0</v>
      </c>
    </row>
    <row r="25" spans="2:34" x14ac:dyDescent="0.25">
      <c r="B25" s="5"/>
      <c r="C25" s="6"/>
      <c r="D25" s="6"/>
      <c r="E25" s="7"/>
      <c r="F25" s="8"/>
      <c r="G25" s="56" t="e">
        <f t="shared" si="0"/>
        <v>#NUM!</v>
      </c>
      <c r="H25" s="57">
        <f t="shared" si="11"/>
        <v>0</v>
      </c>
      <c r="I25" s="58" t="e">
        <f t="shared" si="1"/>
        <v>#NUM!</v>
      </c>
      <c r="J25" s="27"/>
      <c r="K25" s="5"/>
      <c r="L25" s="6"/>
      <c r="M25" s="7"/>
      <c r="N25" s="7"/>
      <c r="O25" s="8"/>
      <c r="P25" s="59" t="e">
        <f t="shared" si="2"/>
        <v>#NUM!</v>
      </c>
      <c r="Q25" s="60">
        <f t="shared" si="3"/>
        <v>0</v>
      </c>
      <c r="R25" s="58" t="e">
        <f t="shared" si="4"/>
        <v>#NUM!</v>
      </c>
      <c r="V25" s="55" t="str" cm="1">
        <f t="array" ref="V25">IFERROR(IF(INDEX(Date_Ad,MATCH(0,INDEX(COUNTIF(V$7:V24,Date_Ad),0,0),0))=0,"",INDEX(Date_Ad,MATCH(0,INDEX(COUNTIF(V$7:V24,Date_Ad),0,0),0))),"")</f>
        <v/>
      </c>
      <c r="W25" s="55" t="str">
        <f t="shared" si="5"/>
        <v/>
      </c>
      <c r="X25">
        <f t="shared" si="6"/>
        <v>0</v>
      </c>
      <c r="Y25">
        <f>SUM(X$8:X25)</f>
        <v>0</v>
      </c>
      <c r="Z25">
        <f t="shared" si="7"/>
        <v>0</v>
      </c>
      <c r="AA25">
        <f>SUM(Z$8:Z25)</f>
        <v>0</v>
      </c>
      <c r="AC25" s="55" t="str" cm="1">
        <f t="array" ref="AC25">IFERROR(IF(INDEX(Date_Ch,MATCH(0,INDEX(COUNTIF(AC$7:AC24,Date_Ch),0,0),0))=0,"",INDEX(Date_Ch,MATCH(0,INDEX(COUNTIF(AC$7:AC24,Date_Ch),0,0),0))),"")</f>
        <v/>
      </c>
      <c r="AD25" s="55" t="str">
        <f t="shared" si="8"/>
        <v/>
      </c>
      <c r="AE25">
        <f t="shared" si="9"/>
        <v>0</v>
      </c>
      <c r="AF25">
        <f>SUM(AE$8:AE25)</f>
        <v>0</v>
      </c>
      <c r="AG25">
        <f t="shared" si="10"/>
        <v>0</v>
      </c>
      <c r="AH25">
        <f>SUM(AG$8:AG25)</f>
        <v>0</v>
      </c>
    </row>
    <row r="26" spans="2:34" x14ac:dyDescent="0.25">
      <c r="B26" s="5"/>
      <c r="C26" s="6"/>
      <c r="D26" s="6"/>
      <c r="E26" s="7"/>
      <c r="F26" s="8"/>
      <c r="G26" s="56" t="e">
        <f t="shared" si="0"/>
        <v>#NUM!</v>
      </c>
      <c r="H26" s="57">
        <f t="shared" si="11"/>
        <v>0</v>
      </c>
      <c r="I26" s="58" t="e">
        <f t="shared" si="1"/>
        <v>#NUM!</v>
      </c>
      <c r="J26" s="27"/>
      <c r="K26" s="5"/>
      <c r="L26" s="6"/>
      <c r="M26" s="7"/>
      <c r="N26" s="7"/>
      <c r="O26" s="8"/>
      <c r="P26" s="59" t="e">
        <f t="shared" si="2"/>
        <v>#NUM!</v>
      </c>
      <c r="Q26" s="60">
        <f t="shared" si="3"/>
        <v>0</v>
      </c>
      <c r="R26" s="58" t="e">
        <f t="shared" si="4"/>
        <v>#NUM!</v>
      </c>
      <c r="V26" s="55" t="str" cm="1">
        <f t="array" ref="V26">IFERROR(IF(INDEX(Date_Ad,MATCH(0,INDEX(COUNTIF(V$7:V25,Date_Ad),0,0),0))=0,"",INDEX(Date_Ad,MATCH(0,INDEX(COUNTIF(V$7:V25,Date_Ad),0,0),0))),"")</f>
        <v/>
      </c>
      <c r="W26" s="55" t="str">
        <f t="shared" si="5"/>
        <v/>
      </c>
      <c r="X26">
        <f t="shared" si="6"/>
        <v>0</v>
      </c>
      <c r="Y26">
        <f>SUM(X$8:X26)</f>
        <v>0</v>
      </c>
      <c r="Z26">
        <f t="shared" si="7"/>
        <v>0</v>
      </c>
      <c r="AA26">
        <f>SUM(Z$8:Z26)</f>
        <v>0</v>
      </c>
      <c r="AC26" s="55" t="str" cm="1">
        <f t="array" ref="AC26">IFERROR(IF(INDEX(Date_Ch,MATCH(0,INDEX(COUNTIF(AC$7:AC25,Date_Ch),0,0),0))=0,"",INDEX(Date_Ch,MATCH(0,INDEX(COUNTIF(AC$7:AC25,Date_Ch),0,0),0))),"")</f>
        <v/>
      </c>
      <c r="AD26" s="55" t="str">
        <f t="shared" si="8"/>
        <v/>
      </c>
      <c r="AE26">
        <f t="shared" si="9"/>
        <v>0</v>
      </c>
      <c r="AF26">
        <f>SUM(AE$8:AE26)</f>
        <v>0</v>
      </c>
      <c r="AG26">
        <f t="shared" si="10"/>
        <v>0</v>
      </c>
      <c r="AH26">
        <f>SUM(AG$8:AG26)</f>
        <v>0</v>
      </c>
    </row>
    <row r="27" spans="2:34" x14ac:dyDescent="0.25">
      <c r="B27" s="5"/>
      <c r="C27" s="6"/>
      <c r="D27" s="6"/>
      <c r="E27" s="7"/>
      <c r="F27" s="8"/>
      <c r="G27" s="56" t="e">
        <f t="shared" si="0"/>
        <v>#NUM!</v>
      </c>
      <c r="H27" s="57">
        <f t="shared" si="11"/>
        <v>0</v>
      </c>
      <c r="I27" s="58" t="e">
        <f t="shared" si="1"/>
        <v>#NUM!</v>
      </c>
      <c r="J27" s="27"/>
      <c r="K27" s="5"/>
      <c r="L27" s="6"/>
      <c r="M27" s="7"/>
      <c r="N27" s="7"/>
      <c r="O27" s="8"/>
      <c r="P27" s="59" t="e">
        <f t="shared" si="2"/>
        <v>#NUM!</v>
      </c>
      <c r="Q27" s="60">
        <f t="shared" si="3"/>
        <v>0</v>
      </c>
      <c r="R27" s="58" t="e">
        <f t="shared" si="4"/>
        <v>#NUM!</v>
      </c>
      <c r="V27" s="55" t="str" cm="1">
        <f t="array" ref="V27">IFERROR(IF(INDEX(Date_Ad,MATCH(0,INDEX(COUNTIF(V$7:V26,Date_Ad),0,0),0))=0,"",INDEX(Date_Ad,MATCH(0,INDEX(COUNTIF(V$7:V26,Date_Ad),0,0),0))),"")</f>
        <v/>
      </c>
      <c r="W27" s="55" t="str">
        <f t="shared" si="5"/>
        <v/>
      </c>
      <c r="X27">
        <f t="shared" si="6"/>
        <v>0</v>
      </c>
      <c r="Y27">
        <f>SUM(X$8:X27)</f>
        <v>0</v>
      </c>
      <c r="Z27">
        <f t="shared" si="7"/>
        <v>0</v>
      </c>
      <c r="AA27">
        <f>SUM(Z$8:Z27)</f>
        <v>0</v>
      </c>
      <c r="AC27" s="55" t="str" cm="1">
        <f t="array" ref="AC27">IFERROR(IF(INDEX(Date_Ch,MATCH(0,INDEX(COUNTIF(AC$7:AC26,Date_Ch),0,0),0))=0,"",INDEX(Date_Ch,MATCH(0,INDEX(COUNTIF(AC$7:AC26,Date_Ch),0,0),0))),"")</f>
        <v/>
      </c>
      <c r="AD27" s="55" t="str">
        <f t="shared" si="8"/>
        <v/>
      </c>
      <c r="AE27">
        <f t="shared" si="9"/>
        <v>0</v>
      </c>
      <c r="AF27">
        <f>SUM(AE$8:AE27)</f>
        <v>0</v>
      </c>
      <c r="AG27">
        <f t="shared" si="10"/>
        <v>0</v>
      </c>
      <c r="AH27">
        <f>SUM(AG$8:AG27)</f>
        <v>0</v>
      </c>
    </row>
    <row r="28" spans="2:34" x14ac:dyDescent="0.25">
      <c r="B28" s="5"/>
      <c r="C28" s="6"/>
      <c r="D28" s="6"/>
      <c r="E28" s="7"/>
      <c r="F28" s="8"/>
      <c r="G28" s="56" t="e">
        <f t="shared" si="0"/>
        <v>#NUM!</v>
      </c>
      <c r="H28" s="57">
        <f t="shared" si="11"/>
        <v>0</v>
      </c>
      <c r="I28" s="58" t="e">
        <f t="shared" si="1"/>
        <v>#NUM!</v>
      </c>
      <c r="J28" s="27"/>
      <c r="K28" s="5"/>
      <c r="L28" s="6"/>
      <c r="M28" s="7"/>
      <c r="N28" s="7"/>
      <c r="O28" s="8"/>
      <c r="P28" s="59" t="e">
        <f t="shared" si="2"/>
        <v>#NUM!</v>
      </c>
      <c r="Q28" s="60">
        <f t="shared" si="3"/>
        <v>0</v>
      </c>
      <c r="R28" s="58" t="e">
        <f t="shared" si="4"/>
        <v>#NUM!</v>
      </c>
      <c r="V28" s="55" t="str" cm="1">
        <f t="array" ref="V28">IFERROR(IF(INDEX(Date_Ad,MATCH(0,INDEX(COUNTIF(V$7:V27,Date_Ad),0,0),0))=0,"",INDEX(Date_Ad,MATCH(0,INDEX(COUNTIF(V$7:V27,Date_Ad),0,0),0))),"")</f>
        <v/>
      </c>
      <c r="W28" s="55" t="str">
        <f t="shared" si="5"/>
        <v/>
      </c>
      <c r="X28">
        <f t="shared" si="6"/>
        <v>0</v>
      </c>
      <c r="Y28">
        <f>SUM(X$8:X28)</f>
        <v>0</v>
      </c>
      <c r="Z28">
        <f t="shared" si="7"/>
        <v>0</v>
      </c>
      <c r="AA28">
        <f>SUM(Z$8:Z28)</f>
        <v>0</v>
      </c>
      <c r="AC28" s="55" t="str" cm="1">
        <f t="array" ref="AC28">IFERROR(IF(INDEX(Date_Ch,MATCH(0,INDEX(COUNTIF(AC$7:AC27,Date_Ch),0,0),0))=0,"",INDEX(Date_Ch,MATCH(0,INDEX(COUNTIF(AC$7:AC27,Date_Ch),0,0),0))),"")</f>
        <v/>
      </c>
      <c r="AD28" s="55" t="str">
        <f t="shared" si="8"/>
        <v/>
      </c>
      <c r="AE28">
        <f t="shared" si="9"/>
        <v>0</v>
      </c>
      <c r="AF28">
        <f>SUM(AE$8:AE28)</f>
        <v>0</v>
      </c>
      <c r="AG28">
        <f t="shared" si="10"/>
        <v>0</v>
      </c>
      <c r="AH28">
        <f>SUM(AG$8:AG28)</f>
        <v>0</v>
      </c>
    </row>
    <row r="29" spans="2:34" x14ac:dyDescent="0.25">
      <c r="B29" s="5"/>
      <c r="C29" s="6"/>
      <c r="D29" s="6"/>
      <c r="E29" s="7"/>
      <c r="F29" s="8"/>
      <c r="G29" s="56" t="e">
        <f t="shared" si="0"/>
        <v>#NUM!</v>
      </c>
      <c r="H29" s="57">
        <f t="shared" si="11"/>
        <v>0</v>
      </c>
      <c r="I29" s="58" t="e">
        <f t="shared" si="1"/>
        <v>#NUM!</v>
      </c>
      <c r="J29" s="27"/>
      <c r="K29" s="5"/>
      <c r="L29" s="6"/>
      <c r="M29" s="7"/>
      <c r="N29" s="7"/>
      <c r="O29" s="8"/>
      <c r="P29" s="59" t="e">
        <f t="shared" si="2"/>
        <v>#NUM!</v>
      </c>
      <c r="Q29" s="60">
        <f t="shared" si="3"/>
        <v>0</v>
      </c>
      <c r="R29" s="58" t="e">
        <f t="shared" si="4"/>
        <v>#NUM!</v>
      </c>
      <c r="V29" s="55" t="str" cm="1">
        <f t="array" ref="V29">IFERROR(IF(INDEX(Date_Ad,MATCH(0,INDEX(COUNTIF(V$7:V28,Date_Ad),0,0),0))=0,"",INDEX(Date_Ad,MATCH(0,INDEX(COUNTIF(V$7:V28,Date_Ad),0,0),0))),"")</f>
        <v/>
      </c>
      <c r="W29" s="55" t="str">
        <f t="shared" si="5"/>
        <v/>
      </c>
      <c r="X29">
        <f t="shared" si="6"/>
        <v>0</v>
      </c>
      <c r="Y29">
        <f>SUM(X$8:X29)</f>
        <v>0</v>
      </c>
      <c r="Z29">
        <f t="shared" si="7"/>
        <v>0</v>
      </c>
      <c r="AA29">
        <f>SUM(Z$8:Z29)</f>
        <v>0</v>
      </c>
      <c r="AC29" s="55" t="str" cm="1">
        <f t="array" ref="AC29">IFERROR(IF(INDEX(Date_Ch,MATCH(0,INDEX(COUNTIF(AC$7:AC28,Date_Ch),0,0),0))=0,"",INDEX(Date_Ch,MATCH(0,INDEX(COUNTIF(AC$7:AC28,Date_Ch),0,0),0))),"")</f>
        <v/>
      </c>
      <c r="AD29" s="55" t="str">
        <f t="shared" si="8"/>
        <v/>
      </c>
      <c r="AE29">
        <f t="shared" si="9"/>
        <v>0</v>
      </c>
      <c r="AF29">
        <f>SUM(AE$8:AE29)</f>
        <v>0</v>
      </c>
      <c r="AG29">
        <f t="shared" si="10"/>
        <v>0</v>
      </c>
      <c r="AH29">
        <f>SUM(AG$8:AG29)</f>
        <v>0</v>
      </c>
    </row>
    <row r="30" spans="2:34" x14ac:dyDescent="0.25">
      <c r="B30" s="5"/>
      <c r="C30" s="6"/>
      <c r="D30" s="6"/>
      <c r="E30" s="7"/>
      <c r="F30" s="8"/>
      <c r="G30" s="56" t="e">
        <f t="shared" si="0"/>
        <v>#NUM!</v>
      </c>
      <c r="H30" s="57">
        <f t="shared" si="11"/>
        <v>0</v>
      </c>
      <c r="I30" s="58" t="e">
        <f t="shared" si="1"/>
        <v>#NUM!</v>
      </c>
      <c r="J30" s="27"/>
      <c r="K30" s="5"/>
      <c r="L30" s="6"/>
      <c r="M30" s="7"/>
      <c r="N30" s="7"/>
      <c r="O30" s="8"/>
      <c r="P30" s="59" t="e">
        <f t="shared" si="2"/>
        <v>#NUM!</v>
      </c>
      <c r="Q30" s="60">
        <f t="shared" si="3"/>
        <v>0</v>
      </c>
      <c r="R30" s="58" t="e">
        <f t="shared" si="4"/>
        <v>#NUM!</v>
      </c>
      <c r="V30" s="55" t="str" cm="1">
        <f t="array" ref="V30">IFERROR(IF(INDEX(Date_Ad,MATCH(0,INDEX(COUNTIF(V$7:V29,Date_Ad),0,0),0))=0,"",INDEX(Date_Ad,MATCH(0,INDEX(COUNTIF(V$7:V29,Date_Ad),0,0),0))),"")</f>
        <v/>
      </c>
      <c r="W30" s="55" t="str">
        <f t="shared" si="5"/>
        <v/>
      </c>
      <c r="X30">
        <f t="shared" si="6"/>
        <v>0</v>
      </c>
      <c r="Y30">
        <f>SUM(X$8:X30)</f>
        <v>0</v>
      </c>
      <c r="Z30">
        <f t="shared" si="7"/>
        <v>0</v>
      </c>
      <c r="AA30">
        <f>SUM(Z$8:Z30)</f>
        <v>0</v>
      </c>
      <c r="AC30" s="55" t="str" cm="1">
        <f t="array" ref="AC30">IFERROR(IF(INDEX(Date_Ch,MATCH(0,INDEX(COUNTIF(AC$7:AC29,Date_Ch),0,0),0))=0,"",INDEX(Date_Ch,MATCH(0,INDEX(COUNTIF(AC$7:AC29,Date_Ch),0,0),0))),"")</f>
        <v/>
      </c>
      <c r="AD30" s="55" t="str">
        <f t="shared" si="8"/>
        <v/>
      </c>
      <c r="AE30">
        <f t="shared" si="9"/>
        <v>0</v>
      </c>
      <c r="AF30">
        <f>SUM(AE$8:AE30)</f>
        <v>0</v>
      </c>
      <c r="AG30">
        <f t="shared" si="10"/>
        <v>0</v>
      </c>
      <c r="AH30">
        <f>SUM(AG$8:AG30)</f>
        <v>0</v>
      </c>
    </row>
    <row r="31" spans="2:34" x14ac:dyDescent="0.25">
      <c r="B31" s="5"/>
      <c r="C31" s="6"/>
      <c r="D31" s="6"/>
      <c r="E31" s="7"/>
      <c r="F31" s="8"/>
      <c r="G31" s="56" t="e">
        <f t="shared" si="0"/>
        <v>#NUM!</v>
      </c>
      <c r="H31" s="57">
        <f t="shared" si="11"/>
        <v>0</v>
      </c>
      <c r="I31" s="58" t="e">
        <f t="shared" si="1"/>
        <v>#NUM!</v>
      </c>
      <c r="J31" s="27"/>
      <c r="K31" s="5"/>
      <c r="L31" s="6"/>
      <c r="M31" s="7"/>
      <c r="N31" s="7"/>
      <c r="O31" s="8"/>
      <c r="P31" s="59" t="e">
        <f t="shared" si="2"/>
        <v>#NUM!</v>
      </c>
      <c r="Q31" s="60">
        <f t="shared" si="3"/>
        <v>0</v>
      </c>
      <c r="R31" s="58" t="e">
        <f t="shared" si="4"/>
        <v>#NUM!</v>
      </c>
      <c r="V31" s="55" t="str" cm="1">
        <f t="array" ref="V31">IFERROR(IF(INDEX(Date_Ad,MATCH(0,INDEX(COUNTIF(V$7:V30,Date_Ad),0,0),0))=0,"",INDEX(Date_Ad,MATCH(0,INDEX(COUNTIF(V$7:V30,Date_Ad),0,0),0))),"")</f>
        <v/>
      </c>
      <c r="W31" s="55" t="str">
        <f t="shared" si="5"/>
        <v/>
      </c>
      <c r="X31">
        <f t="shared" si="6"/>
        <v>0</v>
      </c>
      <c r="Y31">
        <f>SUM(X$8:X31)</f>
        <v>0</v>
      </c>
      <c r="Z31">
        <f t="shared" si="7"/>
        <v>0</v>
      </c>
      <c r="AA31">
        <f>SUM(Z$8:Z31)</f>
        <v>0</v>
      </c>
      <c r="AC31" s="55" t="str" cm="1">
        <f t="array" ref="AC31">IFERROR(IF(INDEX(Date_Ch,MATCH(0,INDEX(COUNTIF(AC$7:AC30,Date_Ch),0,0),0))=0,"",INDEX(Date_Ch,MATCH(0,INDEX(COUNTIF(AC$7:AC30,Date_Ch),0,0),0))),"")</f>
        <v/>
      </c>
      <c r="AD31" s="55" t="str">
        <f t="shared" si="8"/>
        <v/>
      </c>
      <c r="AE31">
        <f t="shared" si="9"/>
        <v>0</v>
      </c>
      <c r="AF31">
        <f>SUM(AE$8:AE31)</f>
        <v>0</v>
      </c>
      <c r="AG31">
        <f t="shared" si="10"/>
        <v>0</v>
      </c>
      <c r="AH31">
        <f>SUM(AG$8:AG31)</f>
        <v>0</v>
      </c>
    </row>
    <row r="32" spans="2:34" x14ac:dyDescent="0.25">
      <c r="B32" s="5"/>
      <c r="C32" s="6"/>
      <c r="D32" s="6"/>
      <c r="E32" s="7"/>
      <c r="F32" s="8"/>
      <c r="G32" s="56" t="e">
        <f t="shared" si="0"/>
        <v>#NUM!</v>
      </c>
      <c r="H32" s="57">
        <f t="shared" si="11"/>
        <v>0</v>
      </c>
      <c r="I32" s="58" t="e">
        <f t="shared" si="1"/>
        <v>#NUM!</v>
      </c>
      <c r="J32" s="27"/>
      <c r="K32" s="5"/>
      <c r="L32" s="6"/>
      <c r="M32" s="7"/>
      <c r="N32" s="7"/>
      <c r="O32" s="8"/>
      <c r="P32" s="59" t="e">
        <f t="shared" si="2"/>
        <v>#NUM!</v>
      </c>
      <c r="Q32" s="60">
        <f t="shared" si="3"/>
        <v>0</v>
      </c>
      <c r="R32" s="58" t="e">
        <f t="shared" si="4"/>
        <v>#NUM!</v>
      </c>
      <c r="V32" s="55" t="str" cm="1">
        <f t="array" ref="V32">IFERROR(IF(INDEX(Date_Ad,MATCH(0,INDEX(COUNTIF(V$7:V31,Date_Ad),0,0),0))=0,"",INDEX(Date_Ad,MATCH(0,INDEX(COUNTIF(V$7:V31,Date_Ad),0,0),0))),"")</f>
        <v/>
      </c>
      <c r="W32" s="55" t="str">
        <f t="shared" si="5"/>
        <v/>
      </c>
      <c r="X32">
        <f t="shared" si="6"/>
        <v>0</v>
      </c>
      <c r="Y32">
        <f>SUM(X$8:X32)</f>
        <v>0</v>
      </c>
      <c r="Z32">
        <f t="shared" si="7"/>
        <v>0</v>
      </c>
      <c r="AA32">
        <f>SUM(Z$8:Z32)</f>
        <v>0</v>
      </c>
      <c r="AC32" s="55" t="str" cm="1">
        <f t="array" ref="AC32">IFERROR(IF(INDEX(Date_Ch,MATCH(0,INDEX(COUNTIF(AC$7:AC31,Date_Ch),0,0),0))=0,"",INDEX(Date_Ch,MATCH(0,INDEX(COUNTIF(AC$7:AC31,Date_Ch),0,0),0))),"")</f>
        <v/>
      </c>
      <c r="AD32" s="55" t="str">
        <f t="shared" si="8"/>
        <v/>
      </c>
      <c r="AE32">
        <f t="shared" si="9"/>
        <v>0</v>
      </c>
      <c r="AF32">
        <f>SUM(AE$8:AE32)</f>
        <v>0</v>
      </c>
      <c r="AG32">
        <f t="shared" si="10"/>
        <v>0</v>
      </c>
      <c r="AH32">
        <f>SUM(AG$8:AG32)</f>
        <v>0</v>
      </c>
    </row>
    <row r="33" spans="1:34" x14ac:dyDescent="0.25">
      <c r="B33" s="5"/>
      <c r="C33" s="6"/>
      <c r="D33" s="6"/>
      <c r="E33" s="7"/>
      <c r="F33" s="8"/>
      <c r="G33" s="56" t="e">
        <f t="shared" si="0"/>
        <v>#NUM!</v>
      </c>
      <c r="H33" s="57">
        <f t="shared" si="11"/>
        <v>0</v>
      </c>
      <c r="I33" s="58" t="e">
        <f t="shared" si="1"/>
        <v>#NUM!</v>
      </c>
      <c r="J33" s="27"/>
      <c r="K33" s="5"/>
      <c r="L33" s="6"/>
      <c r="M33" s="7"/>
      <c r="N33" s="7"/>
      <c r="O33" s="8"/>
      <c r="P33" s="59" t="e">
        <f t="shared" si="2"/>
        <v>#NUM!</v>
      </c>
      <c r="Q33" s="60">
        <f t="shared" si="3"/>
        <v>0</v>
      </c>
      <c r="R33" s="58" t="e">
        <f t="shared" si="4"/>
        <v>#NUM!</v>
      </c>
      <c r="V33" s="55" t="str" cm="1">
        <f t="array" ref="V33">IFERROR(IF(INDEX(Date_Ad,MATCH(0,INDEX(COUNTIF(V$7:V32,Date_Ad),0,0),0))=0,"",INDEX(Date_Ad,MATCH(0,INDEX(COUNTIF(V$7:V32,Date_Ad),0,0),0))),"")</f>
        <v/>
      </c>
      <c r="W33" s="55" t="str">
        <f t="shared" si="5"/>
        <v/>
      </c>
      <c r="X33">
        <f t="shared" si="6"/>
        <v>0</v>
      </c>
      <c r="Y33">
        <f>SUM(X$8:X33)</f>
        <v>0</v>
      </c>
      <c r="Z33">
        <f t="shared" si="7"/>
        <v>0</v>
      </c>
      <c r="AA33">
        <f>SUM(Z$8:Z33)</f>
        <v>0</v>
      </c>
      <c r="AC33" s="55" t="str" cm="1">
        <f t="array" ref="AC33">IFERROR(IF(INDEX(Date_Ch,MATCH(0,INDEX(COUNTIF(AC$7:AC32,Date_Ch),0,0),0))=0,"",INDEX(Date_Ch,MATCH(0,INDEX(COUNTIF(AC$7:AC32,Date_Ch),0,0),0))),"")</f>
        <v/>
      </c>
      <c r="AD33" s="55" t="str">
        <f t="shared" si="8"/>
        <v/>
      </c>
      <c r="AE33">
        <f t="shared" si="9"/>
        <v>0</v>
      </c>
      <c r="AF33">
        <f>SUM(AE$8:AE33)</f>
        <v>0</v>
      </c>
      <c r="AG33">
        <f t="shared" si="10"/>
        <v>0</v>
      </c>
      <c r="AH33">
        <f>SUM(AG$8:AG33)</f>
        <v>0</v>
      </c>
    </row>
    <row r="34" spans="1:34" x14ac:dyDescent="0.25">
      <c r="B34" s="5"/>
      <c r="C34" s="6"/>
      <c r="D34" s="6"/>
      <c r="E34" s="7"/>
      <c r="F34" s="8"/>
      <c r="G34" s="56" t="e">
        <f t="shared" si="0"/>
        <v>#NUM!</v>
      </c>
      <c r="H34" s="57">
        <f t="shared" si="11"/>
        <v>0</v>
      </c>
      <c r="I34" s="58" t="e">
        <f t="shared" si="1"/>
        <v>#NUM!</v>
      </c>
      <c r="J34" s="27"/>
      <c r="K34" s="5"/>
      <c r="L34" s="6"/>
      <c r="M34" s="7"/>
      <c r="N34" s="7"/>
      <c r="O34" s="8"/>
      <c r="P34" s="59" t="e">
        <f t="shared" si="2"/>
        <v>#NUM!</v>
      </c>
      <c r="Q34" s="60">
        <f t="shared" si="3"/>
        <v>0</v>
      </c>
      <c r="R34" s="58" t="e">
        <f t="shared" si="4"/>
        <v>#NUM!</v>
      </c>
      <c r="V34" s="55" t="str" cm="1">
        <f t="array" ref="V34">IFERROR(IF(INDEX(Date_Ad,MATCH(0,INDEX(COUNTIF(V$7:V33,Date_Ad),0,0),0))=0,"",INDEX(Date_Ad,MATCH(0,INDEX(COUNTIF(V$7:V33,Date_Ad),0,0),0))),"")</f>
        <v/>
      </c>
      <c r="W34" s="55" t="str">
        <f t="shared" si="5"/>
        <v/>
      </c>
      <c r="X34">
        <f t="shared" si="6"/>
        <v>0</v>
      </c>
      <c r="Y34">
        <f>SUM(X$8:X34)</f>
        <v>0</v>
      </c>
      <c r="Z34">
        <f t="shared" si="7"/>
        <v>0</v>
      </c>
      <c r="AA34">
        <f>SUM(Z$8:Z34)</f>
        <v>0</v>
      </c>
      <c r="AC34" s="55" t="str" cm="1">
        <f t="array" ref="AC34">IFERROR(IF(INDEX(Date_Ch,MATCH(0,INDEX(COUNTIF(AC$7:AC33,Date_Ch),0,0),0))=0,"",INDEX(Date_Ch,MATCH(0,INDEX(COUNTIF(AC$7:AC33,Date_Ch),0,0),0))),"")</f>
        <v/>
      </c>
      <c r="AD34" s="55" t="str">
        <f t="shared" si="8"/>
        <v/>
      </c>
      <c r="AE34">
        <f t="shared" si="9"/>
        <v>0</v>
      </c>
      <c r="AF34">
        <f>SUM(AE$8:AE34)</f>
        <v>0</v>
      </c>
      <c r="AG34">
        <f t="shared" si="10"/>
        <v>0</v>
      </c>
      <c r="AH34">
        <f>SUM(AG$8:AG34)</f>
        <v>0</v>
      </c>
    </row>
    <row r="35" spans="1:34" x14ac:dyDescent="0.25">
      <c r="B35" s="5"/>
      <c r="C35" s="6"/>
      <c r="D35" s="6"/>
      <c r="E35" s="7"/>
      <c r="F35" s="8"/>
      <c r="G35" s="56" t="e">
        <f t="shared" si="0"/>
        <v>#NUM!</v>
      </c>
      <c r="H35" s="57">
        <f t="shared" si="11"/>
        <v>0</v>
      </c>
      <c r="I35" s="58" t="e">
        <f t="shared" si="1"/>
        <v>#NUM!</v>
      </c>
      <c r="J35" s="27"/>
      <c r="K35" s="5"/>
      <c r="L35" s="6"/>
      <c r="M35" s="7"/>
      <c r="N35" s="7"/>
      <c r="O35" s="8"/>
      <c r="P35" s="59" t="e">
        <f t="shared" si="2"/>
        <v>#NUM!</v>
      </c>
      <c r="Q35" s="60">
        <f t="shared" si="3"/>
        <v>0</v>
      </c>
      <c r="R35" s="58" t="e">
        <f t="shared" si="4"/>
        <v>#NUM!</v>
      </c>
      <c r="V35" s="55" t="str" cm="1">
        <f t="array" ref="V35">IFERROR(IF(INDEX(Date_Ad,MATCH(0,INDEX(COUNTIF(V$7:V34,Date_Ad),0,0),0))=0,"",INDEX(Date_Ad,MATCH(0,INDEX(COUNTIF(V$7:V34,Date_Ad),0,0),0))),"")</f>
        <v/>
      </c>
      <c r="W35" s="55" t="str">
        <f t="shared" si="5"/>
        <v/>
      </c>
      <c r="X35">
        <f t="shared" si="6"/>
        <v>0</v>
      </c>
      <c r="Y35">
        <f>SUM(X$8:X35)</f>
        <v>0</v>
      </c>
      <c r="Z35">
        <f t="shared" si="7"/>
        <v>0</v>
      </c>
      <c r="AA35">
        <f>SUM(Z$8:Z35)</f>
        <v>0</v>
      </c>
      <c r="AC35" s="55" t="str" cm="1">
        <f t="array" ref="AC35">IFERROR(IF(INDEX(Date_Ch,MATCH(0,INDEX(COUNTIF(AC$7:AC34,Date_Ch),0,0),0))=0,"",INDEX(Date_Ch,MATCH(0,INDEX(COUNTIF(AC$7:AC34,Date_Ch),0,0),0))),"")</f>
        <v/>
      </c>
      <c r="AD35" s="55" t="str">
        <f t="shared" si="8"/>
        <v/>
      </c>
      <c r="AE35">
        <f t="shared" si="9"/>
        <v>0</v>
      </c>
      <c r="AF35">
        <f>SUM(AE$8:AE35)</f>
        <v>0</v>
      </c>
      <c r="AG35">
        <f t="shared" si="10"/>
        <v>0</v>
      </c>
      <c r="AH35">
        <f>SUM(AG$8:AG35)</f>
        <v>0</v>
      </c>
    </row>
    <row r="36" spans="1:34" x14ac:dyDescent="0.25">
      <c r="B36" s="5"/>
      <c r="C36" s="6"/>
      <c r="D36" s="6"/>
      <c r="E36" s="7"/>
      <c r="F36" s="8"/>
      <c r="G36" s="56" t="e">
        <f t="shared" si="0"/>
        <v>#NUM!</v>
      </c>
      <c r="H36" s="57">
        <f t="shared" si="11"/>
        <v>0</v>
      </c>
      <c r="I36" s="58" t="e">
        <f t="shared" si="1"/>
        <v>#NUM!</v>
      </c>
      <c r="J36" s="27"/>
      <c r="K36" s="5"/>
      <c r="L36" s="6"/>
      <c r="M36" s="7"/>
      <c r="N36" s="7"/>
      <c r="O36" s="8"/>
      <c r="P36" s="59" t="e">
        <f t="shared" si="2"/>
        <v>#NUM!</v>
      </c>
      <c r="Q36" s="60">
        <f t="shared" si="3"/>
        <v>0</v>
      </c>
      <c r="R36" s="58" t="e">
        <f t="shared" si="4"/>
        <v>#NUM!</v>
      </c>
      <c r="V36" s="55" t="str" cm="1">
        <f t="array" ref="V36">IFERROR(IF(INDEX(Date_Ad,MATCH(0,INDEX(COUNTIF(V$7:V35,Date_Ad),0,0),0))=0,"",INDEX(Date_Ad,MATCH(0,INDEX(COUNTIF(V$7:V35,Date_Ad),0,0),0))),"")</f>
        <v/>
      </c>
      <c r="W36" s="55" t="str">
        <f t="shared" si="5"/>
        <v/>
      </c>
      <c r="X36">
        <f t="shared" si="6"/>
        <v>0</v>
      </c>
      <c r="Y36">
        <f>SUM(X$8:X36)</f>
        <v>0</v>
      </c>
      <c r="Z36">
        <f t="shared" si="7"/>
        <v>0</v>
      </c>
      <c r="AA36">
        <f>SUM(Z$8:Z36)</f>
        <v>0</v>
      </c>
      <c r="AC36" s="55" t="str" cm="1">
        <f t="array" ref="AC36">IFERROR(IF(INDEX(Date_Ch,MATCH(0,INDEX(COUNTIF(AC$7:AC35,Date_Ch),0,0),0))=0,"",INDEX(Date_Ch,MATCH(0,INDEX(COUNTIF(AC$7:AC35,Date_Ch),0,0),0))),"")</f>
        <v/>
      </c>
      <c r="AD36" s="55" t="str">
        <f t="shared" si="8"/>
        <v/>
      </c>
      <c r="AE36">
        <f t="shared" si="9"/>
        <v>0</v>
      </c>
      <c r="AF36">
        <f>SUM(AE$8:AE36)</f>
        <v>0</v>
      </c>
      <c r="AG36">
        <f t="shared" si="10"/>
        <v>0</v>
      </c>
      <c r="AH36">
        <f>SUM(AG$8:AG36)</f>
        <v>0</v>
      </c>
    </row>
    <row r="37" spans="1:34" x14ac:dyDescent="0.25">
      <c r="B37" s="5"/>
      <c r="C37" s="6"/>
      <c r="D37" s="6"/>
      <c r="E37" s="7"/>
      <c r="F37" s="8"/>
      <c r="G37" s="56" t="e">
        <f t="shared" si="0"/>
        <v>#NUM!</v>
      </c>
      <c r="H37" s="57">
        <f t="shared" si="11"/>
        <v>0</v>
      </c>
      <c r="I37" s="58" t="e">
        <f t="shared" si="1"/>
        <v>#NUM!</v>
      </c>
      <c r="J37" s="27"/>
      <c r="K37" s="5"/>
      <c r="L37" s="6"/>
      <c r="M37" s="7"/>
      <c r="N37" s="7"/>
      <c r="O37" s="8"/>
      <c r="P37" s="59" t="e">
        <f t="shared" si="2"/>
        <v>#NUM!</v>
      </c>
      <c r="Q37" s="60">
        <f t="shared" si="3"/>
        <v>0</v>
      </c>
      <c r="R37" s="58" t="e">
        <f t="shared" si="4"/>
        <v>#NUM!</v>
      </c>
      <c r="V37" s="55" t="str" cm="1">
        <f t="array" ref="V37">IFERROR(IF(INDEX(Date_Ad,MATCH(0,INDEX(COUNTIF(V$7:V36,Date_Ad),0,0),0))=0,"",INDEX(Date_Ad,MATCH(0,INDEX(COUNTIF(V$7:V36,Date_Ad),0,0),0))),"")</f>
        <v/>
      </c>
      <c r="W37" s="55" t="str">
        <f t="shared" si="5"/>
        <v/>
      </c>
      <c r="X37">
        <f t="shared" si="6"/>
        <v>0</v>
      </c>
      <c r="Y37">
        <f>SUM(X$8:X37)</f>
        <v>0</v>
      </c>
      <c r="Z37">
        <f t="shared" si="7"/>
        <v>0</v>
      </c>
      <c r="AA37">
        <f>SUM(Z$8:Z37)</f>
        <v>0</v>
      </c>
      <c r="AC37" s="55" t="str" cm="1">
        <f t="array" ref="AC37">IFERROR(IF(INDEX(Date_Ch,MATCH(0,INDEX(COUNTIF(AC$7:AC36,Date_Ch),0,0),0))=0,"",INDEX(Date_Ch,MATCH(0,INDEX(COUNTIF(AC$7:AC36,Date_Ch),0,0),0))),"")</f>
        <v/>
      </c>
      <c r="AD37" s="55" t="str">
        <f t="shared" si="8"/>
        <v/>
      </c>
      <c r="AE37">
        <f t="shared" si="9"/>
        <v>0</v>
      </c>
      <c r="AF37">
        <f>SUM(AE$8:AE37)</f>
        <v>0</v>
      </c>
      <c r="AG37">
        <f t="shared" si="10"/>
        <v>0</v>
      </c>
      <c r="AH37">
        <f>SUM(AG$8:AG37)</f>
        <v>0</v>
      </c>
    </row>
    <row r="38" spans="1:34" x14ac:dyDescent="0.25">
      <c r="A38" s="54"/>
      <c r="B38" s="5"/>
      <c r="C38" s="6"/>
      <c r="D38" s="6"/>
      <c r="E38" s="7"/>
      <c r="F38" s="8"/>
      <c r="G38" s="56" t="e">
        <f t="shared" si="0"/>
        <v>#NUM!</v>
      </c>
      <c r="H38" s="57">
        <f t="shared" si="11"/>
        <v>0</v>
      </c>
      <c r="I38" s="58" t="e">
        <f t="shared" si="1"/>
        <v>#NUM!</v>
      </c>
      <c r="J38" s="27"/>
      <c r="K38" s="5"/>
      <c r="L38" s="6"/>
      <c r="M38" s="7"/>
      <c r="N38" s="7"/>
      <c r="O38" s="8"/>
      <c r="P38" s="59" t="e">
        <f t="shared" si="2"/>
        <v>#NUM!</v>
      </c>
      <c r="Q38" s="60">
        <f t="shared" si="3"/>
        <v>0</v>
      </c>
      <c r="R38" s="58" t="e">
        <f t="shared" si="4"/>
        <v>#NUM!</v>
      </c>
      <c r="V38" s="55" t="str" cm="1">
        <f t="array" ref="V38">IFERROR(IF(INDEX(Date_Ad,MATCH(0,INDEX(COUNTIF(V$7:V37,Date_Ad),0,0),0))=0,"",INDEX(Date_Ad,MATCH(0,INDEX(COUNTIF(V$7:V37,Date_Ad),0,0),0))),"")</f>
        <v/>
      </c>
      <c r="W38" s="55" t="str">
        <f t="shared" si="5"/>
        <v/>
      </c>
      <c r="X38">
        <f t="shared" si="6"/>
        <v>0</v>
      </c>
      <c r="Y38">
        <f>SUM(X$8:X38)</f>
        <v>0</v>
      </c>
      <c r="Z38">
        <f t="shared" si="7"/>
        <v>0</v>
      </c>
      <c r="AA38">
        <f>SUM(Z$8:Z38)</f>
        <v>0</v>
      </c>
      <c r="AC38" s="55" t="str" cm="1">
        <f t="array" ref="AC38">IFERROR(IF(INDEX(Date_Ch,MATCH(0,INDEX(COUNTIF(AC$7:AC37,Date_Ch),0,0),0))=0,"",INDEX(Date_Ch,MATCH(0,INDEX(COUNTIF(AC$7:AC37,Date_Ch),0,0),0))),"")</f>
        <v/>
      </c>
      <c r="AD38" s="55" t="str">
        <f t="shared" si="8"/>
        <v/>
      </c>
      <c r="AE38">
        <f t="shared" si="9"/>
        <v>0</v>
      </c>
      <c r="AF38">
        <f>SUM(AE$8:AE38)</f>
        <v>0</v>
      </c>
      <c r="AG38">
        <f t="shared" si="10"/>
        <v>0</v>
      </c>
      <c r="AH38">
        <f>SUM(AG$8:AG38)</f>
        <v>0</v>
      </c>
    </row>
    <row r="39" spans="1:34" x14ac:dyDescent="0.25">
      <c r="B39" s="5"/>
      <c r="C39" s="6"/>
      <c r="D39" s="6"/>
      <c r="E39" s="7"/>
      <c r="F39" s="8"/>
      <c r="G39" s="56" t="e">
        <f t="shared" si="0"/>
        <v>#NUM!</v>
      </c>
      <c r="H39" s="57">
        <f t="shared" si="11"/>
        <v>0</v>
      </c>
      <c r="I39" s="58" t="e">
        <f t="shared" si="1"/>
        <v>#NUM!</v>
      </c>
      <c r="J39" s="27"/>
      <c r="K39" s="5"/>
      <c r="L39" s="6"/>
      <c r="M39" s="7"/>
      <c r="N39" s="7"/>
      <c r="O39" s="8"/>
      <c r="P39" s="59" t="e">
        <f t="shared" si="2"/>
        <v>#NUM!</v>
      </c>
      <c r="Q39" s="60">
        <f t="shared" si="3"/>
        <v>0</v>
      </c>
      <c r="R39" s="58" t="e">
        <f t="shared" si="4"/>
        <v>#NUM!</v>
      </c>
      <c r="V39" s="55" t="str" cm="1">
        <f t="array" ref="V39">IFERROR(IF(INDEX(Date_Ad,MATCH(0,INDEX(COUNTIF(V$7:V38,Date_Ad),0,0),0))=0,"",INDEX(Date_Ad,MATCH(0,INDEX(COUNTIF(V$7:V38,Date_Ad),0,0),0))),"")</f>
        <v/>
      </c>
      <c r="W39" s="55" t="str">
        <f t="shared" si="5"/>
        <v/>
      </c>
      <c r="X39">
        <f t="shared" si="6"/>
        <v>0</v>
      </c>
      <c r="Y39">
        <f>SUM(X$8:X39)</f>
        <v>0</v>
      </c>
      <c r="Z39">
        <f t="shared" si="7"/>
        <v>0</v>
      </c>
      <c r="AA39">
        <f>SUM(Z$8:Z39)</f>
        <v>0</v>
      </c>
      <c r="AC39" s="55" t="str" cm="1">
        <f t="array" ref="AC39">IFERROR(IF(INDEX(Date_Ch,MATCH(0,INDEX(COUNTIF(AC$7:AC38,Date_Ch),0,0),0))=0,"",INDEX(Date_Ch,MATCH(0,INDEX(COUNTIF(AC$7:AC38,Date_Ch),0,0),0))),"")</f>
        <v/>
      </c>
      <c r="AD39" s="55" t="str">
        <f t="shared" si="8"/>
        <v/>
      </c>
      <c r="AE39">
        <f t="shared" si="9"/>
        <v>0</v>
      </c>
      <c r="AF39">
        <f>SUM(AE$8:AE39)</f>
        <v>0</v>
      </c>
      <c r="AG39">
        <f t="shared" si="10"/>
        <v>0</v>
      </c>
      <c r="AH39">
        <f>SUM(AG$8:AG39)</f>
        <v>0</v>
      </c>
    </row>
    <row r="40" spans="1:34" x14ac:dyDescent="0.25">
      <c r="B40" s="5"/>
      <c r="C40" s="6"/>
      <c r="D40" s="6"/>
      <c r="E40" s="7"/>
      <c r="F40" s="8"/>
      <c r="G40" s="56" t="e">
        <f t="shared" si="0"/>
        <v>#NUM!</v>
      </c>
      <c r="H40" s="57">
        <f t="shared" si="11"/>
        <v>0</v>
      </c>
      <c r="I40" s="58" t="e">
        <f t="shared" si="1"/>
        <v>#NUM!</v>
      </c>
      <c r="J40" s="27"/>
      <c r="K40" s="5"/>
      <c r="L40" s="6"/>
      <c r="M40" s="7"/>
      <c r="N40" s="7"/>
      <c r="O40" s="8"/>
      <c r="P40" s="59" t="e">
        <f t="shared" si="2"/>
        <v>#NUM!</v>
      </c>
      <c r="Q40" s="60">
        <f t="shared" si="3"/>
        <v>0</v>
      </c>
      <c r="R40" s="58" t="e">
        <f t="shared" si="4"/>
        <v>#NUM!</v>
      </c>
      <c r="V40" s="55" t="str" cm="1">
        <f t="array" ref="V40">IFERROR(IF(INDEX(Date_Ad,MATCH(0,INDEX(COUNTIF(V$7:V39,Date_Ad),0,0),0))=0,"",INDEX(Date_Ad,MATCH(0,INDEX(COUNTIF(V$7:V39,Date_Ad),0,0),0))),"")</f>
        <v/>
      </c>
      <c r="W40" s="55" t="str">
        <f t="shared" ref="W40:W71" si="12">IFERROR(LARGE(Date_Ad_Unique,ROW()-7),"")</f>
        <v/>
      </c>
      <c r="X40">
        <f t="shared" ref="X40:X71" si="13">SUMIFS(Time_Ad,Date_Ad,$W40)</f>
        <v>0</v>
      </c>
      <c r="Y40">
        <f>SUM(X$8:X40)</f>
        <v>0</v>
      </c>
      <c r="Z40">
        <f t="shared" ref="Z40:Z71" si="14">SUMIFS(Time_Ad,Date_Ad,$W40,Part_Ad,"Participatory")</f>
        <v>0</v>
      </c>
      <c r="AA40">
        <f>SUM(Z$8:Z40)</f>
        <v>0</v>
      </c>
      <c r="AC40" s="55" t="str" cm="1">
        <f t="array" ref="AC40">IFERROR(IF(INDEX(Date_Ch,MATCH(0,INDEX(COUNTIF(AC$7:AC39,Date_Ch),0,0),0))=0,"",INDEX(Date_Ch,MATCH(0,INDEX(COUNTIF(AC$7:AC39,Date_Ch),0,0),0))),"")</f>
        <v/>
      </c>
      <c r="AD40" s="55" t="str">
        <f t="shared" ref="AD40:AD71" si="15">IFERROR(LARGE(Date_Ch_Unique,ROW()-7),"")</f>
        <v/>
      </c>
      <c r="AE40">
        <f t="shared" ref="AE40:AE71" si="16">SUMIFS(Time_Ch,Date_Ch,$AD40)</f>
        <v>0</v>
      </c>
      <c r="AF40">
        <f>SUM(AE$8:AE40)</f>
        <v>0</v>
      </c>
      <c r="AG40">
        <f t="shared" ref="AG40:AG71" si="17">SUMIFS(Time_Ch,Date_Ch,$AD40,Part_Ch,"Participatory")</f>
        <v>0</v>
      </c>
      <c r="AH40">
        <f>SUM(AG$8:AG40)</f>
        <v>0</v>
      </c>
    </row>
    <row r="41" spans="1:34" x14ac:dyDescent="0.25">
      <c r="B41" s="5"/>
      <c r="C41" s="6"/>
      <c r="D41" s="6"/>
      <c r="E41" s="7"/>
      <c r="F41" s="8"/>
      <c r="G41" s="56" t="e">
        <f t="shared" si="0"/>
        <v>#NUM!</v>
      </c>
      <c r="H41" s="57">
        <f t="shared" si="11"/>
        <v>0</v>
      </c>
      <c r="I41" s="58" t="e">
        <f t="shared" si="1"/>
        <v>#NUM!</v>
      </c>
      <c r="J41" s="27"/>
      <c r="K41" s="5"/>
      <c r="L41" s="6"/>
      <c r="M41" s="7"/>
      <c r="N41" s="7"/>
      <c r="O41" s="8"/>
      <c r="P41" s="59" t="e">
        <f t="shared" si="2"/>
        <v>#NUM!</v>
      </c>
      <c r="Q41" s="60">
        <f t="shared" si="3"/>
        <v>0</v>
      </c>
      <c r="R41" s="58" t="e">
        <f t="shared" si="4"/>
        <v>#NUM!</v>
      </c>
      <c r="V41" s="55" t="str" cm="1">
        <f t="array" ref="V41">IFERROR(IF(INDEX(Date_Ad,MATCH(0,INDEX(COUNTIF(V$7:V40,Date_Ad),0,0),0))=0,"",INDEX(Date_Ad,MATCH(0,INDEX(COUNTIF(V$7:V40,Date_Ad),0,0),0))),"")</f>
        <v/>
      </c>
      <c r="W41" s="55" t="str">
        <f t="shared" si="12"/>
        <v/>
      </c>
      <c r="X41">
        <f t="shared" si="13"/>
        <v>0</v>
      </c>
      <c r="Y41">
        <f>SUM(X$8:X41)</f>
        <v>0</v>
      </c>
      <c r="Z41">
        <f t="shared" si="14"/>
        <v>0</v>
      </c>
      <c r="AA41">
        <f>SUM(Z$8:Z41)</f>
        <v>0</v>
      </c>
      <c r="AC41" s="55" t="str" cm="1">
        <f t="array" ref="AC41">IFERROR(IF(INDEX(Date_Ch,MATCH(0,INDEX(COUNTIF(AC$7:AC40,Date_Ch),0,0),0))=0,"",INDEX(Date_Ch,MATCH(0,INDEX(COUNTIF(AC$7:AC40,Date_Ch),0,0),0))),"")</f>
        <v/>
      </c>
      <c r="AD41" s="55" t="str">
        <f t="shared" si="15"/>
        <v/>
      </c>
      <c r="AE41">
        <f t="shared" si="16"/>
        <v>0</v>
      </c>
      <c r="AF41">
        <f>SUM(AE$8:AE41)</f>
        <v>0</v>
      </c>
      <c r="AG41">
        <f t="shared" si="17"/>
        <v>0</v>
      </c>
      <c r="AH41">
        <f>SUM(AG$8:AG41)</f>
        <v>0</v>
      </c>
    </row>
    <row r="42" spans="1:34" x14ac:dyDescent="0.25">
      <c r="B42" s="5"/>
      <c r="C42" s="6"/>
      <c r="D42" s="6"/>
      <c r="E42" s="7"/>
      <c r="F42" s="8"/>
      <c r="G42" s="56" t="e">
        <f t="shared" si="0"/>
        <v>#NUM!</v>
      </c>
      <c r="H42" s="57">
        <f t="shared" si="11"/>
        <v>0</v>
      </c>
      <c r="I42" s="58" t="e">
        <f t="shared" si="1"/>
        <v>#NUM!</v>
      </c>
      <c r="J42" s="27"/>
      <c r="K42" s="5"/>
      <c r="L42" s="6"/>
      <c r="M42" s="7"/>
      <c r="N42" s="7"/>
      <c r="O42" s="8"/>
      <c r="P42" s="59" t="e">
        <f t="shared" si="2"/>
        <v>#NUM!</v>
      </c>
      <c r="Q42" s="60">
        <f t="shared" si="3"/>
        <v>0</v>
      </c>
      <c r="R42" s="58" t="e">
        <f t="shared" si="4"/>
        <v>#NUM!</v>
      </c>
      <c r="V42" s="55" t="str" cm="1">
        <f t="array" ref="V42">IFERROR(IF(INDEX(Date_Ad,MATCH(0,INDEX(COUNTIF(V$7:V41,Date_Ad),0,0),0))=0,"",INDEX(Date_Ad,MATCH(0,INDEX(COUNTIF(V$7:V41,Date_Ad),0,0),0))),"")</f>
        <v/>
      </c>
      <c r="W42" s="55" t="str">
        <f t="shared" si="12"/>
        <v/>
      </c>
      <c r="X42">
        <f t="shared" si="13"/>
        <v>0</v>
      </c>
      <c r="Y42">
        <f>SUM(X$8:X42)</f>
        <v>0</v>
      </c>
      <c r="Z42">
        <f t="shared" si="14"/>
        <v>0</v>
      </c>
      <c r="AA42">
        <f>SUM(Z$8:Z42)</f>
        <v>0</v>
      </c>
      <c r="AC42" s="55" t="str" cm="1">
        <f t="array" ref="AC42">IFERROR(IF(INDEX(Date_Ch,MATCH(0,INDEX(COUNTIF(AC$7:AC41,Date_Ch),0,0),0))=0,"",INDEX(Date_Ch,MATCH(0,INDEX(COUNTIF(AC$7:AC41,Date_Ch),0,0),0))),"")</f>
        <v/>
      </c>
      <c r="AD42" s="55" t="str">
        <f t="shared" si="15"/>
        <v/>
      </c>
      <c r="AE42">
        <f t="shared" si="16"/>
        <v>0</v>
      </c>
      <c r="AF42">
        <f>SUM(AE$8:AE42)</f>
        <v>0</v>
      </c>
      <c r="AG42">
        <f t="shared" si="17"/>
        <v>0</v>
      </c>
      <c r="AH42">
        <f>SUM(AG$8:AG42)</f>
        <v>0</v>
      </c>
    </row>
    <row r="43" spans="1:34" x14ac:dyDescent="0.25">
      <c r="B43" s="5"/>
      <c r="C43" s="6"/>
      <c r="D43" s="6"/>
      <c r="E43" s="7"/>
      <c r="F43" s="8"/>
      <c r="G43" s="56" t="e">
        <f t="shared" si="0"/>
        <v>#NUM!</v>
      </c>
      <c r="H43" s="57">
        <f t="shared" si="11"/>
        <v>0</v>
      </c>
      <c r="I43" s="58" t="e">
        <f t="shared" si="1"/>
        <v>#NUM!</v>
      </c>
      <c r="J43" s="27"/>
      <c r="K43" s="5"/>
      <c r="L43" s="6"/>
      <c r="M43" s="7"/>
      <c r="N43" s="7"/>
      <c r="O43" s="8"/>
      <c r="P43" s="59" t="e">
        <f t="shared" si="2"/>
        <v>#NUM!</v>
      </c>
      <c r="Q43" s="60">
        <f t="shared" si="3"/>
        <v>0</v>
      </c>
      <c r="R43" s="58" t="e">
        <f t="shared" si="4"/>
        <v>#NUM!</v>
      </c>
      <c r="V43" s="55" t="str" cm="1">
        <f t="array" ref="V43">IFERROR(IF(INDEX(Date_Ad,MATCH(0,INDEX(COUNTIF(V$7:V42,Date_Ad),0,0),0))=0,"",INDEX(Date_Ad,MATCH(0,INDEX(COUNTIF(V$7:V42,Date_Ad),0,0),0))),"")</f>
        <v/>
      </c>
      <c r="W43" s="55" t="str">
        <f t="shared" si="12"/>
        <v/>
      </c>
      <c r="X43">
        <f t="shared" si="13"/>
        <v>0</v>
      </c>
      <c r="Y43">
        <f>SUM(X$8:X43)</f>
        <v>0</v>
      </c>
      <c r="Z43">
        <f t="shared" si="14"/>
        <v>0</v>
      </c>
      <c r="AA43">
        <f>SUM(Z$8:Z43)</f>
        <v>0</v>
      </c>
      <c r="AC43" s="55" t="str" cm="1">
        <f t="array" ref="AC43">IFERROR(IF(INDEX(Date_Ch,MATCH(0,INDEX(COUNTIF(AC$7:AC42,Date_Ch),0,0),0))=0,"",INDEX(Date_Ch,MATCH(0,INDEX(COUNTIF(AC$7:AC42,Date_Ch),0,0),0))),"")</f>
        <v/>
      </c>
      <c r="AD43" s="55" t="str">
        <f t="shared" si="15"/>
        <v/>
      </c>
      <c r="AE43">
        <f t="shared" si="16"/>
        <v>0</v>
      </c>
      <c r="AF43">
        <f>SUM(AE$8:AE43)</f>
        <v>0</v>
      </c>
      <c r="AG43">
        <f t="shared" si="17"/>
        <v>0</v>
      </c>
      <c r="AH43">
        <f>SUM(AG$8:AG43)</f>
        <v>0</v>
      </c>
    </row>
    <row r="44" spans="1:34" x14ac:dyDescent="0.25">
      <c r="B44" s="5"/>
      <c r="C44" s="6"/>
      <c r="D44" s="6"/>
      <c r="E44" s="7"/>
      <c r="F44" s="8"/>
      <c r="G44" s="56" t="e">
        <f t="shared" si="0"/>
        <v>#NUM!</v>
      </c>
      <c r="H44" s="57">
        <f t="shared" si="11"/>
        <v>0</v>
      </c>
      <c r="I44" s="58" t="e">
        <f t="shared" si="1"/>
        <v>#NUM!</v>
      </c>
      <c r="J44" s="27"/>
      <c r="K44" s="5"/>
      <c r="L44" s="6"/>
      <c r="M44" s="7"/>
      <c r="N44" s="7"/>
      <c r="O44" s="8"/>
      <c r="P44" s="59" t="e">
        <f t="shared" si="2"/>
        <v>#NUM!</v>
      </c>
      <c r="Q44" s="60">
        <f t="shared" si="3"/>
        <v>0</v>
      </c>
      <c r="R44" s="58" t="e">
        <f t="shared" si="4"/>
        <v>#NUM!</v>
      </c>
      <c r="V44" s="55" t="str" cm="1">
        <f t="array" ref="V44">IFERROR(IF(INDEX(Date_Ad,MATCH(0,INDEX(COUNTIF(V$7:V43,Date_Ad),0,0),0))=0,"",INDEX(Date_Ad,MATCH(0,INDEX(COUNTIF(V$7:V43,Date_Ad),0,0),0))),"")</f>
        <v/>
      </c>
      <c r="W44" s="55" t="str">
        <f t="shared" si="12"/>
        <v/>
      </c>
      <c r="X44">
        <f t="shared" si="13"/>
        <v>0</v>
      </c>
      <c r="Y44">
        <f>SUM(X$8:X44)</f>
        <v>0</v>
      </c>
      <c r="Z44">
        <f t="shared" si="14"/>
        <v>0</v>
      </c>
      <c r="AA44">
        <f>SUM(Z$8:Z44)</f>
        <v>0</v>
      </c>
      <c r="AC44" s="55" t="str" cm="1">
        <f t="array" ref="AC44">IFERROR(IF(INDEX(Date_Ch,MATCH(0,INDEX(COUNTIF(AC$7:AC43,Date_Ch),0,0),0))=0,"",INDEX(Date_Ch,MATCH(0,INDEX(COUNTIF(AC$7:AC43,Date_Ch),0,0),0))),"")</f>
        <v/>
      </c>
      <c r="AD44" s="55" t="str">
        <f t="shared" si="15"/>
        <v/>
      </c>
      <c r="AE44">
        <f t="shared" si="16"/>
        <v>0</v>
      </c>
      <c r="AF44">
        <f>SUM(AE$8:AE44)</f>
        <v>0</v>
      </c>
      <c r="AG44">
        <f t="shared" si="17"/>
        <v>0</v>
      </c>
      <c r="AH44">
        <f>SUM(AG$8:AG44)</f>
        <v>0</v>
      </c>
    </row>
    <row r="45" spans="1:34" x14ac:dyDescent="0.25">
      <c r="B45" s="5"/>
      <c r="C45" s="6"/>
      <c r="D45" s="6"/>
      <c r="E45" s="7"/>
      <c r="F45" s="8"/>
      <c r="G45" s="56" t="e">
        <f t="shared" si="0"/>
        <v>#NUM!</v>
      </c>
      <c r="H45" s="57">
        <f t="shared" si="11"/>
        <v>0</v>
      </c>
      <c r="I45" s="58" t="e">
        <f t="shared" si="1"/>
        <v>#NUM!</v>
      </c>
      <c r="J45" s="27"/>
      <c r="K45" s="5"/>
      <c r="L45" s="6"/>
      <c r="M45" s="7"/>
      <c r="N45" s="7"/>
      <c r="O45" s="8"/>
      <c r="P45" s="59" t="e">
        <f t="shared" si="2"/>
        <v>#NUM!</v>
      </c>
      <c r="Q45" s="60">
        <f t="shared" si="3"/>
        <v>0</v>
      </c>
      <c r="R45" s="58" t="e">
        <f t="shared" si="4"/>
        <v>#NUM!</v>
      </c>
      <c r="V45" s="55" t="str" cm="1">
        <f t="array" ref="V45">IFERROR(IF(INDEX(Date_Ad,MATCH(0,INDEX(COUNTIF(V$7:V44,Date_Ad),0,0),0))=0,"",INDEX(Date_Ad,MATCH(0,INDEX(COUNTIF(V$7:V44,Date_Ad),0,0),0))),"")</f>
        <v/>
      </c>
      <c r="W45" s="55" t="str">
        <f t="shared" si="12"/>
        <v/>
      </c>
      <c r="X45">
        <f t="shared" si="13"/>
        <v>0</v>
      </c>
      <c r="Y45">
        <f>SUM(X$8:X45)</f>
        <v>0</v>
      </c>
      <c r="Z45">
        <f t="shared" si="14"/>
        <v>0</v>
      </c>
      <c r="AA45">
        <f>SUM(Z$8:Z45)</f>
        <v>0</v>
      </c>
      <c r="AC45" s="55" t="str" cm="1">
        <f t="array" ref="AC45">IFERROR(IF(INDEX(Date_Ch,MATCH(0,INDEX(COUNTIF(AC$7:AC44,Date_Ch),0,0),0))=0,"",INDEX(Date_Ch,MATCH(0,INDEX(COUNTIF(AC$7:AC44,Date_Ch),0,0),0))),"")</f>
        <v/>
      </c>
      <c r="AD45" s="55" t="str">
        <f t="shared" si="15"/>
        <v/>
      </c>
      <c r="AE45">
        <f t="shared" si="16"/>
        <v>0</v>
      </c>
      <c r="AF45">
        <f>SUM(AE$8:AE45)</f>
        <v>0</v>
      </c>
      <c r="AG45">
        <f t="shared" si="17"/>
        <v>0</v>
      </c>
      <c r="AH45">
        <f>SUM(AG$8:AG45)</f>
        <v>0</v>
      </c>
    </row>
    <row r="46" spans="1:34" x14ac:dyDescent="0.25">
      <c r="B46" s="5"/>
      <c r="C46" s="6"/>
      <c r="D46" s="6"/>
      <c r="E46" s="7"/>
      <c r="F46" s="8"/>
      <c r="G46" s="56" t="e">
        <f t="shared" si="0"/>
        <v>#NUM!</v>
      </c>
      <c r="H46" s="57">
        <f t="shared" si="11"/>
        <v>0</v>
      </c>
      <c r="I46" s="58" t="e">
        <f t="shared" si="1"/>
        <v>#NUM!</v>
      </c>
      <c r="J46" s="27"/>
      <c r="K46" s="5"/>
      <c r="L46" s="6"/>
      <c r="M46" s="7"/>
      <c r="N46" s="7"/>
      <c r="O46" s="8"/>
      <c r="P46" s="59" t="e">
        <f t="shared" si="2"/>
        <v>#NUM!</v>
      </c>
      <c r="Q46" s="60">
        <f t="shared" si="3"/>
        <v>0</v>
      </c>
      <c r="R46" s="58" t="e">
        <f t="shared" si="4"/>
        <v>#NUM!</v>
      </c>
      <c r="V46" s="55" t="str" cm="1">
        <f t="array" ref="V46">IFERROR(IF(INDEX(Date_Ad,MATCH(0,INDEX(COUNTIF(V$7:V45,Date_Ad),0,0),0))=0,"",INDEX(Date_Ad,MATCH(0,INDEX(COUNTIF(V$7:V45,Date_Ad),0,0),0))),"")</f>
        <v/>
      </c>
      <c r="W46" s="55" t="str">
        <f t="shared" si="12"/>
        <v/>
      </c>
      <c r="X46">
        <f t="shared" si="13"/>
        <v>0</v>
      </c>
      <c r="Y46">
        <f>SUM(X$8:X46)</f>
        <v>0</v>
      </c>
      <c r="Z46">
        <f t="shared" si="14"/>
        <v>0</v>
      </c>
      <c r="AA46">
        <f>SUM(Z$8:Z46)</f>
        <v>0</v>
      </c>
      <c r="AC46" s="55" t="str" cm="1">
        <f t="array" ref="AC46">IFERROR(IF(INDEX(Date_Ch,MATCH(0,INDEX(COUNTIF(AC$7:AC45,Date_Ch),0,0),0))=0,"",INDEX(Date_Ch,MATCH(0,INDEX(COUNTIF(AC$7:AC45,Date_Ch),0,0),0))),"")</f>
        <v/>
      </c>
      <c r="AD46" s="55" t="str">
        <f t="shared" si="15"/>
        <v/>
      </c>
      <c r="AE46">
        <f t="shared" si="16"/>
        <v>0</v>
      </c>
      <c r="AF46">
        <f>SUM(AE$8:AE46)</f>
        <v>0</v>
      </c>
      <c r="AG46">
        <f t="shared" si="17"/>
        <v>0</v>
      </c>
      <c r="AH46">
        <f>SUM(AG$8:AG46)</f>
        <v>0</v>
      </c>
    </row>
    <row r="47" spans="1:34" x14ac:dyDescent="0.25">
      <c r="B47" s="5"/>
      <c r="C47" s="6"/>
      <c r="D47" s="6"/>
      <c r="E47" s="7"/>
      <c r="F47" s="8"/>
      <c r="G47" s="56" t="e">
        <f t="shared" si="0"/>
        <v>#NUM!</v>
      </c>
      <c r="H47" s="57">
        <f t="shared" si="11"/>
        <v>0</v>
      </c>
      <c r="I47" s="58" t="e">
        <f t="shared" si="1"/>
        <v>#NUM!</v>
      </c>
      <c r="J47" s="27"/>
      <c r="K47" s="5"/>
      <c r="L47" s="6"/>
      <c r="M47" s="7"/>
      <c r="N47" s="7"/>
      <c r="O47" s="8"/>
      <c r="P47" s="59" t="e">
        <f t="shared" si="2"/>
        <v>#NUM!</v>
      </c>
      <c r="Q47" s="60">
        <f t="shared" si="3"/>
        <v>0</v>
      </c>
      <c r="R47" s="58" t="e">
        <f t="shared" si="4"/>
        <v>#NUM!</v>
      </c>
      <c r="V47" s="55" t="str" cm="1">
        <f t="array" ref="V47">IFERROR(IF(INDEX(Date_Ad,MATCH(0,INDEX(COUNTIF(V$7:V46,Date_Ad),0,0),0))=0,"",INDEX(Date_Ad,MATCH(0,INDEX(COUNTIF(V$7:V46,Date_Ad),0,0),0))),"")</f>
        <v/>
      </c>
      <c r="W47" s="55" t="str">
        <f t="shared" si="12"/>
        <v/>
      </c>
      <c r="X47">
        <f t="shared" si="13"/>
        <v>0</v>
      </c>
      <c r="Y47">
        <f>SUM(X$8:X47)</f>
        <v>0</v>
      </c>
      <c r="Z47">
        <f t="shared" si="14"/>
        <v>0</v>
      </c>
      <c r="AA47">
        <f>SUM(Z$8:Z47)</f>
        <v>0</v>
      </c>
      <c r="AC47" s="55" t="str" cm="1">
        <f t="array" ref="AC47">IFERROR(IF(INDEX(Date_Ch,MATCH(0,INDEX(COUNTIF(AC$7:AC46,Date_Ch),0,0),0))=0,"",INDEX(Date_Ch,MATCH(0,INDEX(COUNTIF(AC$7:AC46,Date_Ch),0,0),0))),"")</f>
        <v/>
      </c>
      <c r="AD47" s="55" t="str">
        <f t="shared" si="15"/>
        <v/>
      </c>
      <c r="AE47">
        <f t="shared" si="16"/>
        <v>0</v>
      </c>
      <c r="AF47">
        <f>SUM(AE$8:AE47)</f>
        <v>0</v>
      </c>
      <c r="AG47">
        <f t="shared" si="17"/>
        <v>0</v>
      </c>
      <c r="AH47">
        <f>SUM(AG$8:AG47)</f>
        <v>0</v>
      </c>
    </row>
    <row r="48" spans="1:34" x14ac:dyDescent="0.25">
      <c r="B48" s="5"/>
      <c r="C48" s="6"/>
      <c r="D48" s="6"/>
      <c r="E48" s="7"/>
      <c r="F48" s="8"/>
      <c r="G48" s="56" t="e">
        <f t="shared" si="0"/>
        <v>#NUM!</v>
      </c>
      <c r="H48" s="57">
        <f t="shared" si="11"/>
        <v>0</v>
      </c>
      <c r="I48" s="58" t="e">
        <f t="shared" si="1"/>
        <v>#NUM!</v>
      </c>
      <c r="J48" s="27"/>
      <c r="K48" s="5"/>
      <c r="L48" s="6"/>
      <c r="M48" s="7"/>
      <c r="N48" s="7"/>
      <c r="O48" s="8"/>
      <c r="P48" s="59" t="e">
        <f t="shared" si="2"/>
        <v>#NUM!</v>
      </c>
      <c r="Q48" s="60">
        <f t="shared" si="3"/>
        <v>0</v>
      </c>
      <c r="R48" s="58" t="e">
        <f t="shared" si="4"/>
        <v>#NUM!</v>
      </c>
      <c r="V48" s="55" t="str" cm="1">
        <f t="array" ref="V48">IFERROR(IF(INDEX(Date_Ad,MATCH(0,INDEX(COUNTIF(V$7:V47,Date_Ad),0,0),0))=0,"",INDEX(Date_Ad,MATCH(0,INDEX(COUNTIF(V$7:V47,Date_Ad),0,0),0))),"")</f>
        <v/>
      </c>
      <c r="W48" s="55" t="str">
        <f t="shared" si="12"/>
        <v/>
      </c>
      <c r="X48">
        <f t="shared" si="13"/>
        <v>0</v>
      </c>
      <c r="Y48">
        <f>SUM(X$8:X48)</f>
        <v>0</v>
      </c>
      <c r="Z48">
        <f t="shared" si="14"/>
        <v>0</v>
      </c>
      <c r="AA48">
        <f>SUM(Z$8:Z48)</f>
        <v>0</v>
      </c>
      <c r="AC48" s="55" t="str" cm="1">
        <f t="array" ref="AC48">IFERROR(IF(INDEX(Date_Ch,MATCH(0,INDEX(COUNTIF(AC$7:AC47,Date_Ch),0,0),0))=0,"",INDEX(Date_Ch,MATCH(0,INDEX(COUNTIF(AC$7:AC47,Date_Ch),0,0),0))),"")</f>
        <v/>
      </c>
      <c r="AD48" s="55" t="str">
        <f t="shared" si="15"/>
        <v/>
      </c>
      <c r="AE48">
        <f t="shared" si="16"/>
        <v>0</v>
      </c>
      <c r="AF48">
        <f>SUM(AE$8:AE48)</f>
        <v>0</v>
      </c>
      <c r="AG48">
        <f t="shared" si="17"/>
        <v>0</v>
      </c>
      <c r="AH48">
        <f>SUM(AG$8:AG48)</f>
        <v>0</v>
      </c>
    </row>
    <row r="49" spans="1:34" x14ac:dyDescent="0.25">
      <c r="B49" s="5"/>
      <c r="C49" s="6"/>
      <c r="D49" s="6"/>
      <c r="E49" s="7"/>
      <c r="F49" s="8"/>
      <c r="G49" s="56" t="e">
        <f t="shared" si="0"/>
        <v>#NUM!</v>
      </c>
      <c r="H49" s="57">
        <f t="shared" si="11"/>
        <v>0</v>
      </c>
      <c r="I49" s="58" t="e">
        <f t="shared" si="1"/>
        <v>#NUM!</v>
      </c>
      <c r="J49" s="27"/>
      <c r="K49" s="5"/>
      <c r="L49" s="6"/>
      <c r="M49" s="7"/>
      <c r="N49" s="7"/>
      <c r="O49" s="8"/>
      <c r="P49" s="59" t="e">
        <f t="shared" si="2"/>
        <v>#NUM!</v>
      </c>
      <c r="Q49" s="60">
        <f t="shared" si="3"/>
        <v>0</v>
      </c>
      <c r="R49" s="58" t="e">
        <f t="shared" si="4"/>
        <v>#NUM!</v>
      </c>
      <c r="V49" s="55" t="str" cm="1">
        <f t="array" ref="V49">IFERROR(IF(INDEX(Date_Ad,MATCH(0,INDEX(COUNTIF(V$7:V48,Date_Ad),0,0),0))=0,"",INDEX(Date_Ad,MATCH(0,INDEX(COUNTIF(V$7:V48,Date_Ad),0,0),0))),"")</f>
        <v/>
      </c>
      <c r="W49" s="55" t="str">
        <f t="shared" si="12"/>
        <v/>
      </c>
      <c r="X49">
        <f t="shared" si="13"/>
        <v>0</v>
      </c>
      <c r="Y49">
        <f>SUM(X$8:X49)</f>
        <v>0</v>
      </c>
      <c r="Z49">
        <f t="shared" si="14"/>
        <v>0</v>
      </c>
      <c r="AA49">
        <f>SUM(Z$8:Z49)</f>
        <v>0</v>
      </c>
      <c r="AC49" s="55" t="str" cm="1">
        <f t="array" ref="AC49">IFERROR(IF(INDEX(Date_Ch,MATCH(0,INDEX(COUNTIF(AC$7:AC48,Date_Ch),0,0),0))=0,"",INDEX(Date_Ch,MATCH(0,INDEX(COUNTIF(AC$7:AC48,Date_Ch),0,0),0))),"")</f>
        <v/>
      </c>
      <c r="AD49" s="55" t="str">
        <f t="shared" si="15"/>
        <v/>
      </c>
      <c r="AE49">
        <f t="shared" si="16"/>
        <v>0</v>
      </c>
      <c r="AF49">
        <f>SUM(AE$8:AE49)</f>
        <v>0</v>
      </c>
      <c r="AG49">
        <f t="shared" si="17"/>
        <v>0</v>
      </c>
      <c r="AH49">
        <f>SUM(AG$8:AG49)</f>
        <v>0</v>
      </c>
    </row>
    <row r="50" spans="1:34" x14ac:dyDescent="0.25">
      <c r="A50" s="54"/>
      <c r="B50" s="5"/>
      <c r="C50" s="6"/>
      <c r="D50" s="6"/>
      <c r="E50" s="7"/>
      <c r="F50" s="8"/>
      <c r="G50" s="56" t="e">
        <f t="shared" si="0"/>
        <v>#NUM!</v>
      </c>
      <c r="H50" s="57">
        <f t="shared" si="11"/>
        <v>0</v>
      </c>
      <c r="I50" s="58" t="e">
        <f t="shared" si="1"/>
        <v>#NUM!</v>
      </c>
      <c r="J50" s="27"/>
      <c r="K50" s="5"/>
      <c r="L50" s="6"/>
      <c r="M50" s="7"/>
      <c r="N50" s="7"/>
      <c r="O50" s="8"/>
      <c r="P50" s="59" t="e">
        <f t="shared" si="2"/>
        <v>#NUM!</v>
      </c>
      <c r="Q50" s="60">
        <f t="shared" si="3"/>
        <v>0</v>
      </c>
      <c r="R50" s="58" t="e">
        <f t="shared" si="4"/>
        <v>#NUM!</v>
      </c>
      <c r="S50" s="54"/>
      <c r="V50" s="55" t="str" cm="1">
        <f t="array" ref="V50">IFERROR(IF(INDEX(Date_Ad,MATCH(0,INDEX(COUNTIF(V$7:V49,Date_Ad),0,0),0))=0,"",INDEX(Date_Ad,MATCH(0,INDEX(COUNTIF(V$7:V49,Date_Ad),0,0),0))),"")</f>
        <v/>
      </c>
      <c r="W50" s="55" t="str">
        <f t="shared" si="12"/>
        <v/>
      </c>
      <c r="X50">
        <f t="shared" si="13"/>
        <v>0</v>
      </c>
      <c r="Y50">
        <f>SUM(X$8:X50)</f>
        <v>0</v>
      </c>
      <c r="Z50">
        <f t="shared" si="14"/>
        <v>0</v>
      </c>
      <c r="AA50">
        <f>SUM(Z$8:Z50)</f>
        <v>0</v>
      </c>
      <c r="AC50" s="55" t="str" cm="1">
        <f t="array" ref="AC50">IFERROR(IF(INDEX(Date_Ch,MATCH(0,INDEX(COUNTIF(AC$7:AC49,Date_Ch),0,0),0))=0,"",INDEX(Date_Ch,MATCH(0,INDEX(COUNTIF(AC$7:AC49,Date_Ch),0,0),0))),"")</f>
        <v/>
      </c>
      <c r="AD50" s="55" t="str">
        <f t="shared" si="15"/>
        <v/>
      </c>
      <c r="AE50">
        <f t="shared" si="16"/>
        <v>0</v>
      </c>
      <c r="AF50">
        <f>SUM(AE$8:AE50)</f>
        <v>0</v>
      </c>
      <c r="AG50">
        <f t="shared" si="17"/>
        <v>0</v>
      </c>
      <c r="AH50">
        <f>SUM(AG$8:AG50)</f>
        <v>0</v>
      </c>
    </row>
    <row r="51" spans="1:34" x14ac:dyDescent="0.25">
      <c r="B51" s="5"/>
      <c r="C51" s="6"/>
      <c r="D51" s="6"/>
      <c r="E51" s="7"/>
      <c r="F51" s="8"/>
      <c r="G51" s="56" t="e">
        <f t="shared" si="0"/>
        <v>#NUM!</v>
      </c>
      <c r="H51" s="57">
        <f t="shared" si="11"/>
        <v>0</v>
      </c>
      <c r="I51" s="58" t="e">
        <f t="shared" si="1"/>
        <v>#NUM!</v>
      </c>
      <c r="J51" s="27"/>
      <c r="K51" s="5"/>
      <c r="L51" s="6"/>
      <c r="M51" s="7"/>
      <c r="N51" s="7"/>
      <c r="O51" s="8"/>
      <c r="P51" s="59" t="e">
        <f t="shared" si="2"/>
        <v>#NUM!</v>
      </c>
      <c r="Q51" s="60">
        <f t="shared" si="3"/>
        <v>0</v>
      </c>
      <c r="R51" s="58" t="e">
        <f t="shared" si="4"/>
        <v>#NUM!</v>
      </c>
      <c r="V51" s="55" t="str" cm="1">
        <f t="array" ref="V51">IFERROR(IF(INDEX(Date_Ad,MATCH(0,INDEX(COUNTIF(V$7:V50,Date_Ad),0,0),0))=0,"",INDEX(Date_Ad,MATCH(0,INDEX(COUNTIF(V$7:V50,Date_Ad),0,0),0))),"")</f>
        <v/>
      </c>
      <c r="W51" s="55" t="str">
        <f t="shared" si="12"/>
        <v/>
      </c>
      <c r="X51">
        <f t="shared" si="13"/>
        <v>0</v>
      </c>
      <c r="Y51">
        <f>SUM(X$8:X51)</f>
        <v>0</v>
      </c>
      <c r="Z51">
        <f t="shared" si="14"/>
        <v>0</v>
      </c>
      <c r="AA51">
        <f>SUM(Z$8:Z51)</f>
        <v>0</v>
      </c>
      <c r="AC51" s="55" t="str" cm="1">
        <f t="array" ref="AC51">IFERROR(IF(INDEX(Date_Ch,MATCH(0,INDEX(COUNTIF(AC$7:AC50,Date_Ch),0,0),0))=0,"",INDEX(Date_Ch,MATCH(0,INDEX(COUNTIF(AC$7:AC50,Date_Ch),0,0),0))),"")</f>
        <v/>
      </c>
      <c r="AD51" s="55" t="str">
        <f t="shared" si="15"/>
        <v/>
      </c>
      <c r="AE51">
        <f t="shared" si="16"/>
        <v>0</v>
      </c>
      <c r="AF51">
        <f>SUM(AE$8:AE51)</f>
        <v>0</v>
      </c>
      <c r="AG51">
        <f t="shared" si="17"/>
        <v>0</v>
      </c>
      <c r="AH51">
        <f>SUM(AG$8:AG51)</f>
        <v>0</v>
      </c>
    </row>
    <row r="52" spans="1:34" x14ac:dyDescent="0.25">
      <c r="B52" s="5"/>
      <c r="C52" s="6"/>
      <c r="D52" s="6"/>
      <c r="E52" s="7"/>
      <c r="F52" s="8"/>
      <c r="G52" s="56" t="e">
        <f t="shared" si="0"/>
        <v>#NUM!</v>
      </c>
      <c r="H52" s="57">
        <f t="shared" si="11"/>
        <v>0</v>
      </c>
      <c r="I52" s="58" t="e">
        <f t="shared" si="1"/>
        <v>#NUM!</v>
      </c>
      <c r="J52" s="27"/>
      <c r="K52" s="5"/>
      <c r="L52" s="6"/>
      <c r="M52" s="7"/>
      <c r="N52" s="7"/>
      <c r="O52" s="8"/>
      <c r="P52" s="59" t="e">
        <f t="shared" si="2"/>
        <v>#NUM!</v>
      </c>
      <c r="Q52" s="60">
        <f t="shared" si="3"/>
        <v>0</v>
      </c>
      <c r="R52" s="58" t="e">
        <f t="shared" si="4"/>
        <v>#NUM!</v>
      </c>
      <c r="V52" s="55" t="str" cm="1">
        <f t="array" ref="V52">IFERROR(IF(INDEX(Date_Ad,MATCH(0,INDEX(COUNTIF(V$7:V51,Date_Ad),0,0),0))=0,"",INDEX(Date_Ad,MATCH(0,INDEX(COUNTIF(V$7:V51,Date_Ad),0,0),0))),"")</f>
        <v/>
      </c>
      <c r="W52" s="55" t="str">
        <f t="shared" si="12"/>
        <v/>
      </c>
      <c r="X52">
        <f t="shared" si="13"/>
        <v>0</v>
      </c>
      <c r="Y52">
        <f>SUM(X$8:X52)</f>
        <v>0</v>
      </c>
      <c r="Z52">
        <f t="shared" si="14"/>
        <v>0</v>
      </c>
      <c r="AA52">
        <f>SUM(Z$8:Z52)</f>
        <v>0</v>
      </c>
      <c r="AC52" s="55" t="str" cm="1">
        <f t="array" ref="AC52">IFERROR(IF(INDEX(Date_Ch,MATCH(0,INDEX(COUNTIF(AC$7:AC51,Date_Ch),0,0),0))=0,"",INDEX(Date_Ch,MATCH(0,INDEX(COUNTIF(AC$7:AC51,Date_Ch),0,0),0))),"")</f>
        <v/>
      </c>
      <c r="AD52" s="55" t="str">
        <f t="shared" si="15"/>
        <v/>
      </c>
      <c r="AE52">
        <f t="shared" si="16"/>
        <v>0</v>
      </c>
      <c r="AF52">
        <f>SUM(AE$8:AE52)</f>
        <v>0</v>
      </c>
      <c r="AG52">
        <f t="shared" si="17"/>
        <v>0</v>
      </c>
      <c r="AH52">
        <f>SUM(AG$8:AG52)</f>
        <v>0</v>
      </c>
    </row>
    <row r="53" spans="1:34" x14ac:dyDescent="0.25">
      <c r="B53" s="5"/>
      <c r="C53" s="6"/>
      <c r="D53" s="6"/>
      <c r="E53" s="7"/>
      <c r="F53" s="8"/>
      <c r="G53" s="56" t="e">
        <f t="shared" si="0"/>
        <v>#NUM!</v>
      </c>
      <c r="H53" s="57">
        <f t="shared" si="11"/>
        <v>0</v>
      </c>
      <c r="I53" s="58" t="e">
        <f t="shared" si="1"/>
        <v>#NUM!</v>
      </c>
      <c r="J53" s="27"/>
      <c r="K53" s="5"/>
      <c r="L53" s="6"/>
      <c r="M53" s="7"/>
      <c r="N53" s="7"/>
      <c r="O53" s="8"/>
      <c r="P53" s="59" t="e">
        <f t="shared" si="2"/>
        <v>#NUM!</v>
      </c>
      <c r="Q53" s="60">
        <f t="shared" si="3"/>
        <v>0</v>
      </c>
      <c r="R53" s="58" t="e">
        <f t="shared" si="4"/>
        <v>#NUM!</v>
      </c>
      <c r="V53" s="55" t="str" cm="1">
        <f t="array" ref="V53">IFERROR(IF(INDEX(Date_Ad,MATCH(0,INDEX(COUNTIF(V$7:V52,Date_Ad),0,0),0))=0,"",INDEX(Date_Ad,MATCH(0,INDEX(COUNTIF(V$7:V52,Date_Ad),0,0),0))),"")</f>
        <v/>
      </c>
      <c r="W53" s="55" t="str">
        <f t="shared" si="12"/>
        <v/>
      </c>
      <c r="X53">
        <f t="shared" si="13"/>
        <v>0</v>
      </c>
      <c r="Y53">
        <f>SUM(X$8:X53)</f>
        <v>0</v>
      </c>
      <c r="Z53">
        <f t="shared" si="14"/>
        <v>0</v>
      </c>
      <c r="AA53">
        <f>SUM(Z$8:Z53)</f>
        <v>0</v>
      </c>
      <c r="AC53" s="55" t="str" cm="1">
        <f t="array" ref="AC53">IFERROR(IF(INDEX(Date_Ch,MATCH(0,INDEX(COUNTIF(AC$7:AC52,Date_Ch),0,0),0))=0,"",INDEX(Date_Ch,MATCH(0,INDEX(COUNTIF(AC$7:AC52,Date_Ch),0,0),0))),"")</f>
        <v/>
      </c>
      <c r="AD53" s="55" t="str">
        <f t="shared" si="15"/>
        <v/>
      </c>
      <c r="AE53">
        <f t="shared" si="16"/>
        <v>0</v>
      </c>
      <c r="AF53">
        <f>SUM(AE$8:AE53)</f>
        <v>0</v>
      </c>
      <c r="AG53">
        <f t="shared" si="17"/>
        <v>0</v>
      </c>
      <c r="AH53">
        <f>SUM(AG$8:AG53)</f>
        <v>0</v>
      </c>
    </row>
    <row r="54" spans="1:34" x14ac:dyDescent="0.25">
      <c r="B54" s="5"/>
      <c r="C54" s="6"/>
      <c r="D54" s="6"/>
      <c r="E54" s="7"/>
      <c r="F54" s="8"/>
      <c r="G54" s="56" t="e">
        <f t="shared" si="0"/>
        <v>#NUM!</v>
      </c>
      <c r="H54" s="57">
        <f t="shared" si="11"/>
        <v>0</v>
      </c>
      <c r="I54" s="58" t="e">
        <f t="shared" si="1"/>
        <v>#NUM!</v>
      </c>
      <c r="J54" s="27"/>
      <c r="K54" s="5"/>
      <c r="L54" s="6"/>
      <c r="M54" s="7"/>
      <c r="N54" s="7"/>
      <c r="O54" s="8"/>
      <c r="P54" s="59" t="e">
        <f t="shared" si="2"/>
        <v>#NUM!</v>
      </c>
      <c r="Q54" s="60">
        <f t="shared" si="3"/>
        <v>0</v>
      </c>
      <c r="R54" s="58" t="e">
        <f t="shared" si="4"/>
        <v>#NUM!</v>
      </c>
      <c r="V54" s="55" t="str" cm="1">
        <f t="array" ref="V54">IFERROR(IF(INDEX(Date_Ad,MATCH(0,INDEX(COUNTIF(V$7:V53,Date_Ad),0,0),0))=0,"",INDEX(Date_Ad,MATCH(0,INDEX(COUNTIF(V$7:V53,Date_Ad),0,0),0))),"")</f>
        <v/>
      </c>
      <c r="W54" s="55" t="str">
        <f t="shared" si="12"/>
        <v/>
      </c>
      <c r="X54">
        <f t="shared" si="13"/>
        <v>0</v>
      </c>
      <c r="Y54">
        <f>SUM(X$8:X54)</f>
        <v>0</v>
      </c>
      <c r="Z54">
        <f t="shared" si="14"/>
        <v>0</v>
      </c>
      <c r="AA54">
        <f>SUM(Z$8:Z54)</f>
        <v>0</v>
      </c>
      <c r="AC54" s="55" t="str" cm="1">
        <f t="array" ref="AC54">IFERROR(IF(INDEX(Date_Ch,MATCH(0,INDEX(COUNTIF(AC$7:AC53,Date_Ch),0,0),0))=0,"",INDEX(Date_Ch,MATCH(0,INDEX(COUNTIF(AC$7:AC53,Date_Ch),0,0),0))),"")</f>
        <v/>
      </c>
      <c r="AD54" s="55" t="str">
        <f t="shared" si="15"/>
        <v/>
      </c>
      <c r="AE54">
        <f t="shared" si="16"/>
        <v>0</v>
      </c>
      <c r="AF54">
        <f>SUM(AE$8:AE54)</f>
        <v>0</v>
      </c>
      <c r="AG54">
        <f t="shared" si="17"/>
        <v>0</v>
      </c>
      <c r="AH54">
        <f>SUM(AG$8:AG54)</f>
        <v>0</v>
      </c>
    </row>
    <row r="55" spans="1:34" x14ac:dyDescent="0.25">
      <c r="B55" s="5"/>
      <c r="C55" s="6"/>
      <c r="D55" s="6"/>
      <c r="E55" s="7"/>
      <c r="F55" s="8"/>
      <c r="G55" s="56" t="e">
        <f t="shared" si="0"/>
        <v>#NUM!</v>
      </c>
      <c r="H55" s="57">
        <f t="shared" si="11"/>
        <v>0</v>
      </c>
      <c r="I55" s="58" t="e">
        <f t="shared" si="1"/>
        <v>#NUM!</v>
      </c>
      <c r="J55" s="27"/>
      <c r="K55" s="5"/>
      <c r="L55" s="6"/>
      <c r="M55" s="7"/>
      <c r="N55" s="7"/>
      <c r="O55" s="8"/>
      <c r="P55" s="59" t="e">
        <f t="shared" si="2"/>
        <v>#NUM!</v>
      </c>
      <c r="Q55" s="60">
        <f t="shared" si="3"/>
        <v>0</v>
      </c>
      <c r="R55" s="58" t="e">
        <f t="shared" si="4"/>
        <v>#NUM!</v>
      </c>
      <c r="V55" s="55" t="str" cm="1">
        <f t="array" ref="V55">IFERROR(IF(INDEX(Date_Ad,MATCH(0,INDEX(COUNTIF(V$7:V54,Date_Ad),0,0),0))=0,"",INDEX(Date_Ad,MATCH(0,INDEX(COUNTIF(V$7:V54,Date_Ad),0,0),0))),"")</f>
        <v/>
      </c>
      <c r="W55" s="55" t="str">
        <f t="shared" si="12"/>
        <v/>
      </c>
      <c r="X55">
        <f t="shared" si="13"/>
        <v>0</v>
      </c>
      <c r="Y55">
        <f>SUM(X$8:X55)</f>
        <v>0</v>
      </c>
      <c r="Z55">
        <f t="shared" si="14"/>
        <v>0</v>
      </c>
      <c r="AA55">
        <f>SUM(Z$8:Z55)</f>
        <v>0</v>
      </c>
      <c r="AC55" s="55" t="str" cm="1">
        <f t="array" ref="AC55">IFERROR(IF(INDEX(Date_Ch,MATCH(0,INDEX(COUNTIF(AC$7:AC54,Date_Ch),0,0),0))=0,"",INDEX(Date_Ch,MATCH(0,INDEX(COUNTIF(AC$7:AC54,Date_Ch),0,0),0))),"")</f>
        <v/>
      </c>
      <c r="AD55" s="55" t="str">
        <f t="shared" si="15"/>
        <v/>
      </c>
      <c r="AE55">
        <f t="shared" si="16"/>
        <v>0</v>
      </c>
      <c r="AF55">
        <f>SUM(AE$8:AE55)</f>
        <v>0</v>
      </c>
      <c r="AG55">
        <f t="shared" si="17"/>
        <v>0</v>
      </c>
      <c r="AH55">
        <f>SUM(AG$8:AG55)</f>
        <v>0</v>
      </c>
    </row>
    <row r="56" spans="1:34" x14ac:dyDescent="0.25">
      <c r="B56" s="5"/>
      <c r="C56" s="6"/>
      <c r="D56" s="6"/>
      <c r="E56" s="7"/>
      <c r="F56" s="8"/>
      <c r="G56" s="56" t="e">
        <f t="shared" si="0"/>
        <v>#NUM!</v>
      </c>
      <c r="H56" s="57">
        <f t="shared" si="11"/>
        <v>0</v>
      </c>
      <c r="I56" s="58" t="e">
        <f t="shared" si="1"/>
        <v>#NUM!</v>
      </c>
      <c r="J56" s="27"/>
      <c r="K56" s="5"/>
      <c r="L56" s="6"/>
      <c r="M56" s="7"/>
      <c r="N56" s="7"/>
      <c r="O56" s="8"/>
      <c r="P56" s="59" t="e">
        <f t="shared" si="2"/>
        <v>#NUM!</v>
      </c>
      <c r="Q56" s="60">
        <f t="shared" si="3"/>
        <v>0</v>
      </c>
      <c r="R56" s="58" t="e">
        <f t="shared" si="4"/>
        <v>#NUM!</v>
      </c>
      <c r="V56" s="55" t="str" cm="1">
        <f t="array" ref="V56">IFERROR(IF(INDEX(Date_Ad,MATCH(0,INDEX(COUNTIF(V$7:V55,Date_Ad),0,0),0))=0,"",INDEX(Date_Ad,MATCH(0,INDEX(COUNTIF(V$7:V55,Date_Ad),0,0),0))),"")</f>
        <v/>
      </c>
      <c r="W56" s="55" t="str">
        <f t="shared" si="12"/>
        <v/>
      </c>
      <c r="X56">
        <f t="shared" si="13"/>
        <v>0</v>
      </c>
      <c r="Y56">
        <f>SUM(X$8:X56)</f>
        <v>0</v>
      </c>
      <c r="Z56">
        <f t="shared" si="14"/>
        <v>0</v>
      </c>
      <c r="AA56">
        <f>SUM(Z$8:Z56)</f>
        <v>0</v>
      </c>
      <c r="AC56" s="55" t="str" cm="1">
        <f t="array" ref="AC56">IFERROR(IF(INDEX(Date_Ch,MATCH(0,INDEX(COUNTIF(AC$7:AC55,Date_Ch),0,0),0))=0,"",INDEX(Date_Ch,MATCH(0,INDEX(COUNTIF(AC$7:AC55,Date_Ch),0,0),0))),"")</f>
        <v/>
      </c>
      <c r="AD56" s="55" t="str">
        <f t="shared" si="15"/>
        <v/>
      </c>
      <c r="AE56">
        <f t="shared" si="16"/>
        <v>0</v>
      </c>
      <c r="AF56">
        <f>SUM(AE$8:AE56)</f>
        <v>0</v>
      </c>
      <c r="AG56">
        <f t="shared" si="17"/>
        <v>0</v>
      </c>
      <c r="AH56">
        <f>SUM(AG$8:AG56)</f>
        <v>0</v>
      </c>
    </row>
    <row r="57" spans="1:34" x14ac:dyDescent="0.25">
      <c r="B57" s="5"/>
      <c r="C57" s="6"/>
      <c r="D57" s="6"/>
      <c r="E57" s="7"/>
      <c r="F57" s="8"/>
      <c r="G57" s="56" t="e">
        <f t="shared" si="0"/>
        <v>#NUM!</v>
      </c>
      <c r="H57" s="57">
        <f t="shared" si="11"/>
        <v>0</v>
      </c>
      <c r="I57" s="58" t="e">
        <f t="shared" si="1"/>
        <v>#NUM!</v>
      </c>
      <c r="J57" s="27"/>
      <c r="K57" s="5"/>
      <c r="L57" s="6"/>
      <c r="M57" s="7"/>
      <c r="N57" s="7"/>
      <c r="O57" s="8"/>
      <c r="P57" s="59" t="e">
        <f t="shared" si="2"/>
        <v>#NUM!</v>
      </c>
      <c r="Q57" s="60">
        <f t="shared" si="3"/>
        <v>0</v>
      </c>
      <c r="R57" s="58" t="e">
        <f t="shared" si="4"/>
        <v>#NUM!</v>
      </c>
      <c r="V57" s="55" t="str" cm="1">
        <f t="array" ref="V57">IFERROR(IF(INDEX(Date_Ad,MATCH(0,INDEX(COUNTIF(V$7:V56,Date_Ad),0,0),0))=0,"",INDEX(Date_Ad,MATCH(0,INDEX(COUNTIF(V$7:V56,Date_Ad),0,0),0))),"")</f>
        <v/>
      </c>
      <c r="W57" s="55" t="str">
        <f t="shared" si="12"/>
        <v/>
      </c>
      <c r="X57">
        <f t="shared" si="13"/>
        <v>0</v>
      </c>
      <c r="Y57">
        <f>SUM(X$8:X57)</f>
        <v>0</v>
      </c>
      <c r="Z57">
        <f t="shared" si="14"/>
        <v>0</v>
      </c>
      <c r="AA57">
        <f>SUM(Z$8:Z57)</f>
        <v>0</v>
      </c>
      <c r="AC57" s="55" t="str" cm="1">
        <f t="array" ref="AC57">IFERROR(IF(INDEX(Date_Ch,MATCH(0,INDEX(COUNTIF(AC$7:AC56,Date_Ch),0,0),0))=0,"",INDEX(Date_Ch,MATCH(0,INDEX(COUNTIF(AC$7:AC56,Date_Ch),0,0),0))),"")</f>
        <v/>
      </c>
      <c r="AD57" s="55" t="str">
        <f t="shared" si="15"/>
        <v/>
      </c>
      <c r="AE57">
        <f t="shared" si="16"/>
        <v>0</v>
      </c>
      <c r="AF57">
        <f>SUM(AE$8:AE57)</f>
        <v>0</v>
      </c>
      <c r="AG57">
        <f t="shared" si="17"/>
        <v>0</v>
      </c>
      <c r="AH57">
        <f>SUM(AG$8:AG57)</f>
        <v>0</v>
      </c>
    </row>
    <row r="58" spans="1:34" x14ac:dyDescent="0.25">
      <c r="B58" s="5"/>
      <c r="C58" s="6"/>
      <c r="D58" s="6"/>
      <c r="E58" s="7"/>
      <c r="F58" s="8"/>
      <c r="G58" s="56" t="e">
        <f t="shared" si="0"/>
        <v>#NUM!</v>
      </c>
      <c r="H58" s="57">
        <f t="shared" si="11"/>
        <v>0</v>
      </c>
      <c r="I58" s="58" t="e">
        <f t="shared" si="1"/>
        <v>#NUM!</v>
      </c>
      <c r="J58" s="27"/>
      <c r="K58" s="5"/>
      <c r="L58" s="6"/>
      <c r="M58" s="7"/>
      <c r="N58" s="7"/>
      <c r="O58" s="8"/>
      <c r="P58" s="59" t="e">
        <f t="shared" si="2"/>
        <v>#NUM!</v>
      </c>
      <c r="Q58" s="60">
        <f t="shared" si="3"/>
        <v>0</v>
      </c>
      <c r="R58" s="58" t="e">
        <f t="shared" si="4"/>
        <v>#NUM!</v>
      </c>
      <c r="V58" s="55" t="str" cm="1">
        <f t="array" ref="V58">IFERROR(IF(INDEX(Date_Ad,MATCH(0,INDEX(COUNTIF(V$7:V57,Date_Ad),0,0),0))=0,"",INDEX(Date_Ad,MATCH(0,INDEX(COUNTIF(V$7:V57,Date_Ad),0,0),0))),"")</f>
        <v/>
      </c>
      <c r="W58" s="55" t="str">
        <f t="shared" si="12"/>
        <v/>
      </c>
      <c r="X58">
        <f t="shared" si="13"/>
        <v>0</v>
      </c>
      <c r="Y58">
        <f>SUM(X$8:X58)</f>
        <v>0</v>
      </c>
      <c r="Z58">
        <f t="shared" si="14"/>
        <v>0</v>
      </c>
      <c r="AA58">
        <f>SUM(Z$8:Z58)</f>
        <v>0</v>
      </c>
      <c r="AC58" s="55" t="str" cm="1">
        <f t="array" ref="AC58">IFERROR(IF(INDEX(Date_Ch,MATCH(0,INDEX(COUNTIF(AC$7:AC57,Date_Ch),0,0),0))=0,"",INDEX(Date_Ch,MATCH(0,INDEX(COUNTIF(AC$7:AC57,Date_Ch),0,0),0))),"")</f>
        <v/>
      </c>
      <c r="AD58" s="55" t="str">
        <f t="shared" si="15"/>
        <v/>
      </c>
      <c r="AE58">
        <f t="shared" si="16"/>
        <v>0</v>
      </c>
      <c r="AF58">
        <f>SUM(AE$8:AE58)</f>
        <v>0</v>
      </c>
      <c r="AG58">
        <f t="shared" si="17"/>
        <v>0</v>
      </c>
      <c r="AH58">
        <f>SUM(AG$8:AG58)</f>
        <v>0</v>
      </c>
    </row>
    <row r="59" spans="1:34" x14ac:dyDescent="0.25">
      <c r="B59" s="5"/>
      <c r="C59" s="6"/>
      <c r="D59" s="6"/>
      <c r="E59" s="7"/>
      <c r="F59" s="8"/>
      <c r="G59" s="56" t="e">
        <f t="shared" si="0"/>
        <v>#NUM!</v>
      </c>
      <c r="H59" s="57">
        <f t="shared" si="11"/>
        <v>0</v>
      </c>
      <c r="I59" s="58" t="e">
        <f t="shared" si="1"/>
        <v>#NUM!</v>
      </c>
      <c r="J59" s="27"/>
      <c r="K59" s="5"/>
      <c r="L59" s="6"/>
      <c r="M59" s="7"/>
      <c r="N59" s="7"/>
      <c r="O59" s="8"/>
      <c r="P59" s="59" t="e">
        <f t="shared" si="2"/>
        <v>#NUM!</v>
      </c>
      <c r="Q59" s="60">
        <f t="shared" si="3"/>
        <v>0</v>
      </c>
      <c r="R59" s="58" t="e">
        <f t="shared" si="4"/>
        <v>#NUM!</v>
      </c>
      <c r="V59" s="55" t="str" cm="1">
        <f t="array" ref="V59">IFERROR(IF(INDEX(Date_Ad,MATCH(0,INDEX(COUNTIF(V$7:V58,Date_Ad),0,0),0))=0,"",INDEX(Date_Ad,MATCH(0,INDEX(COUNTIF(V$7:V58,Date_Ad),0,0),0))),"")</f>
        <v/>
      </c>
      <c r="W59" s="55" t="str">
        <f t="shared" si="12"/>
        <v/>
      </c>
      <c r="X59">
        <f t="shared" si="13"/>
        <v>0</v>
      </c>
      <c r="Y59">
        <f>SUM(X$8:X59)</f>
        <v>0</v>
      </c>
      <c r="Z59">
        <f t="shared" si="14"/>
        <v>0</v>
      </c>
      <c r="AA59">
        <f>SUM(Z$8:Z59)</f>
        <v>0</v>
      </c>
      <c r="AC59" s="55" t="str" cm="1">
        <f t="array" ref="AC59">IFERROR(IF(INDEX(Date_Ch,MATCH(0,INDEX(COUNTIF(AC$7:AC58,Date_Ch),0,0),0))=0,"",INDEX(Date_Ch,MATCH(0,INDEX(COUNTIF(AC$7:AC58,Date_Ch),0,0),0))),"")</f>
        <v/>
      </c>
      <c r="AD59" s="55" t="str">
        <f t="shared" si="15"/>
        <v/>
      </c>
      <c r="AE59">
        <f t="shared" si="16"/>
        <v>0</v>
      </c>
      <c r="AF59">
        <f>SUM(AE$8:AE59)</f>
        <v>0</v>
      </c>
      <c r="AG59">
        <f t="shared" si="17"/>
        <v>0</v>
      </c>
      <c r="AH59">
        <f>SUM(AG$8:AG59)</f>
        <v>0</v>
      </c>
    </row>
    <row r="60" spans="1:34" x14ac:dyDescent="0.25">
      <c r="B60" s="5"/>
      <c r="C60" s="6"/>
      <c r="D60" s="6"/>
      <c r="E60" s="7"/>
      <c r="F60" s="8"/>
      <c r="G60" s="56" t="e">
        <f t="shared" si="0"/>
        <v>#NUM!</v>
      </c>
      <c r="H60" s="57">
        <f t="shared" si="11"/>
        <v>0</v>
      </c>
      <c r="I60" s="58" t="e">
        <f t="shared" si="1"/>
        <v>#NUM!</v>
      </c>
      <c r="J60" s="27"/>
      <c r="K60" s="5"/>
      <c r="L60" s="6"/>
      <c r="M60" s="7"/>
      <c r="N60" s="7"/>
      <c r="O60" s="8"/>
      <c r="P60" s="59" t="e">
        <f t="shared" si="2"/>
        <v>#NUM!</v>
      </c>
      <c r="Q60" s="60">
        <f t="shared" si="3"/>
        <v>0</v>
      </c>
      <c r="R60" s="58" t="e">
        <f t="shared" si="4"/>
        <v>#NUM!</v>
      </c>
      <c r="V60" s="55" t="str" cm="1">
        <f t="array" ref="V60">IFERROR(IF(INDEX(Date_Ad,MATCH(0,INDEX(COUNTIF(V$7:V59,Date_Ad),0,0),0))=0,"",INDEX(Date_Ad,MATCH(0,INDEX(COUNTIF(V$7:V59,Date_Ad),0,0),0))),"")</f>
        <v/>
      </c>
      <c r="W60" s="55" t="str">
        <f t="shared" si="12"/>
        <v/>
      </c>
      <c r="X60">
        <f t="shared" si="13"/>
        <v>0</v>
      </c>
      <c r="Y60">
        <f>SUM(X$8:X60)</f>
        <v>0</v>
      </c>
      <c r="Z60">
        <f t="shared" si="14"/>
        <v>0</v>
      </c>
      <c r="AA60">
        <f>SUM(Z$8:Z60)</f>
        <v>0</v>
      </c>
      <c r="AC60" s="55" t="str" cm="1">
        <f t="array" ref="AC60">IFERROR(IF(INDEX(Date_Ch,MATCH(0,INDEX(COUNTIF(AC$7:AC59,Date_Ch),0,0),0))=0,"",INDEX(Date_Ch,MATCH(0,INDEX(COUNTIF(AC$7:AC59,Date_Ch),0,0),0))),"")</f>
        <v/>
      </c>
      <c r="AD60" s="55" t="str">
        <f t="shared" si="15"/>
        <v/>
      </c>
      <c r="AE60">
        <f t="shared" si="16"/>
        <v>0</v>
      </c>
      <c r="AF60">
        <f>SUM(AE$8:AE60)</f>
        <v>0</v>
      </c>
      <c r="AG60">
        <f t="shared" si="17"/>
        <v>0</v>
      </c>
      <c r="AH60">
        <f>SUM(AG$8:AG60)</f>
        <v>0</v>
      </c>
    </row>
    <row r="61" spans="1:34" x14ac:dyDescent="0.25">
      <c r="B61" s="5"/>
      <c r="C61" s="6"/>
      <c r="D61" s="6"/>
      <c r="E61" s="7"/>
      <c r="F61" s="8"/>
      <c r="G61" s="56" t="e">
        <f t="shared" si="0"/>
        <v>#NUM!</v>
      </c>
      <c r="H61" s="57">
        <f t="shared" si="11"/>
        <v>0</v>
      </c>
      <c r="I61" s="58" t="e">
        <f t="shared" si="1"/>
        <v>#NUM!</v>
      </c>
      <c r="J61" s="27"/>
      <c r="K61" s="5"/>
      <c r="L61" s="6"/>
      <c r="M61" s="7"/>
      <c r="N61" s="7"/>
      <c r="O61" s="8"/>
      <c r="P61" s="59" t="e">
        <f t="shared" si="2"/>
        <v>#NUM!</v>
      </c>
      <c r="Q61" s="60">
        <f t="shared" si="3"/>
        <v>0</v>
      </c>
      <c r="R61" s="58" t="e">
        <f t="shared" si="4"/>
        <v>#NUM!</v>
      </c>
      <c r="V61" s="55" t="str" cm="1">
        <f t="array" ref="V61">IFERROR(IF(INDEX(Date_Ad,MATCH(0,INDEX(COUNTIF(V$7:V60,Date_Ad),0,0),0))=0,"",INDEX(Date_Ad,MATCH(0,INDEX(COUNTIF(V$7:V60,Date_Ad),0,0),0))),"")</f>
        <v/>
      </c>
      <c r="W61" s="55" t="str">
        <f t="shared" si="12"/>
        <v/>
      </c>
      <c r="X61">
        <f t="shared" si="13"/>
        <v>0</v>
      </c>
      <c r="Y61">
        <f>SUM(X$8:X61)</f>
        <v>0</v>
      </c>
      <c r="Z61">
        <f t="shared" si="14"/>
        <v>0</v>
      </c>
      <c r="AA61">
        <f>SUM(Z$8:Z61)</f>
        <v>0</v>
      </c>
      <c r="AC61" s="55" t="str" cm="1">
        <f t="array" ref="AC61">IFERROR(IF(INDEX(Date_Ch,MATCH(0,INDEX(COUNTIF(AC$7:AC60,Date_Ch),0,0),0))=0,"",INDEX(Date_Ch,MATCH(0,INDEX(COUNTIF(AC$7:AC60,Date_Ch),0,0),0))),"")</f>
        <v/>
      </c>
      <c r="AD61" s="55" t="str">
        <f t="shared" si="15"/>
        <v/>
      </c>
      <c r="AE61">
        <f t="shared" si="16"/>
        <v>0</v>
      </c>
      <c r="AF61">
        <f>SUM(AE$8:AE61)</f>
        <v>0</v>
      </c>
      <c r="AG61">
        <f t="shared" si="17"/>
        <v>0</v>
      </c>
      <c r="AH61">
        <f>SUM(AG$8:AG61)</f>
        <v>0</v>
      </c>
    </row>
    <row r="62" spans="1:34" x14ac:dyDescent="0.25">
      <c r="B62" s="5"/>
      <c r="C62" s="6"/>
      <c r="D62" s="6"/>
      <c r="E62" s="7"/>
      <c r="F62" s="8"/>
      <c r="G62" s="56" t="e">
        <f t="shared" si="0"/>
        <v>#NUM!</v>
      </c>
      <c r="H62" s="57">
        <f t="shared" si="11"/>
        <v>0</v>
      </c>
      <c r="I62" s="58" t="e">
        <f t="shared" si="1"/>
        <v>#NUM!</v>
      </c>
      <c r="J62" s="27"/>
      <c r="K62" s="5"/>
      <c r="L62" s="6"/>
      <c r="M62" s="7"/>
      <c r="N62" s="7"/>
      <c r="O62" s="8"/>
      <c r="P62" s="59" t="e">
        <f t="shared" si="2"/>
        <v>#NUM!</v>
      </c>
      <c r="Q62" s="60">
        <f t="shared" si="3"/>
        <v>0</v>
      </c>
      <c r="R62" s="58" t="e">
        <f t="shared" si="4"/>
        <v>#NUM!</v>
      </c>
      <c r="V62" s="55" t="str" cm="1">
        <f t="array" ref="V62">IFERROR(IF(INDEX(Date_Ad,MATCH(0,INDEX(COUNTIF(V$7:V61,Date_Ad),0,0),0))=0,"",INDEX(Date_Ad,MATCH(0,INDEX(COUNTIF(V$7:V61,Date_Ad),0,0),0))),"")</f>
        <v/>
      </c>
      <c r="W62" s="55" t="str">
        <f t="shared" si="12"/>
        <v/>
      </c>
      <c r="X62">
        <f t="shared" si="13"/>
        <v>0</v>
      </c>
      <c r="Y62">
        <f>SUM(X$8:X62)</f>
        <v>0</v>
      </c>
      <c r="Z62">
        <f t="shared" si="14"/>
        <v>0</v>
      </c>
      <c r="AA62">
        <f>SUM(Z$8:Z62)</f>
        <v>0</v>
      </c>
      <c r="AC62" s="55" t="str" cm="1">
        <f t="array" ref="AC62">IFERROR(IF(INDEX(Date_Ch,MATCH(0,INDEX(COUNTIF(AC$7:AC61,Date_Ch),0,0),0))=0,"",INDEX(Date_Ch,MATCH(0,INDEX(COUNTIF(AC$7:AC61,Date_Ch),0,0),0))),"")</f>
        <v/>
      </c>
      <c r="AD62" s="55" t="str">
        <f t="shared" si="15"/>
        <v/>
      </c>
      <c r="AE62">
        <f t="shared" si="16"/>
        <v>0</v>
      </c>
      <c r="AF62">
        <f>SUM(AE$8:AE62)</f>
        <v>0</v>
      </c>
      <c r="AG62">
        <f t="shared" si="17"/>
        <v>0</v>
      </c>
      <c r="AH62">
        <f>SUM(AG$8:AG62)</f>
        <v>0</v>
      </c>
    </row>
    <row r="63" spans="1:34" x14ac:dyDescent="0.25">
      <c r="B63" s="5"/>
      <c r="C63" s="6"/>
      <c r="D63" s="6"/>
      <c r="E63" s="7"/>
      <c r="F63" s="8"/>
      <c r="G63" s="56" t="e">
        <f t="shared" si="0"/>
        <v>#NUM!</v>
      </c>
      <c r="H63" s="57">
        <f t="shared" si="11"/>
        <v>0</v>
      </c>
      <c r="I63" s="58" t="e">
        <f t="shared" si="1"/>
        <v>#NUM!</v>
      </c>
      <c r="J63" s="27"/>
      <c r="K63" s="5"/>
      <c r="L63" s="6"/>
      <c r="M63" s="7"/>
      <c r="N63" s="7"/>
      <c r="O63" s="8"/>
      <c r="P63" s="59" t="e">
        <f t="shared" si="2"/>
        <v>#NUM!</v>
      </c>
      <c r="Q63" s="60">
        <f t="shared" si="3"/>
        <v>0</v>
      </c>
      <c r="R63" s="58" t="e">
        <f t="shared" si="4"/>
        <v>#NUM!</v>
      </c>
      <c r="V63" s="55" t="str" cm="1">
        <f t="array" ref="V63">IFERROR(IF(INDEX(Date_Ad,MATCH(0,INDEX(COUNTIF(V$7:V62,Date_Ad),0,0),0))=0,"",INDEX(Date_Ad,MATCH(0,INDEX(COUNTIF(V$7:V62,Date_Ad),0,0),0))),"")</f>
        <v/>
      </c>
      <c r="W63" s="55" t="str">
        <f t="shared" si="12"/>
        <v/>
      </c>
      <c r="X63">
        <f t="shared" si="13"/>
        <v>0</v>
      </c>
      <c r="Y63">
        <f>SUM(X$8:X63)</f>
        <v>0</v>
      </c>
      <c r="Z63">
        <f t="shared" si="14"/>
        <v>0</v>
      </c>
      <c r="AA63">
        <f>SUM(Z$8:Z63)</f>
        <v>0</v>
      </c>
      <c r="AC63" s="55" t="str" cm="1">
        <f t="array" ref="AC63">IFERROR(IF(INDEX(Date_Ch,MATCH(0,INDEX(COUNTIF(AC$7:AC62,Date_Ch),0,0),0))=0,"",INDEX(Date_Ch,MATCH(0,INDEX(COUNTIF(AC$7:AC62,Date_Ch),0,0),0))),"")</f>
        <v/>
      </c>
      <c r="AD63" s="55" t="str">
        <f t="shared" si="15"/>
        <v/>
      </c>
      <c r="AE63">
        <f t="shared" si="16"/>
        <v>0</v>
      </c>
      <c r="AF63">
        <f>SUM(AE$8:AE63)</f>
        <v>0</v>
      </c>
      <c r="AG63">
        <f t="shared" si="17"/>
        <v>0</v>
      </c>
      <c r="AH63">
        <f>SUM(AG$8:AG63)</f>
        <v>0</v>
      </c>
    </row>
    <row r="64" spans="1:34" x14ac:dyDescent="0.25">
      <c r="B64" s="5"/>
      <c r="C64" s="6"/>
      <c r="D64" s="6"/>
      <c r="E64" s="7"/>
      <c r="F64" s="8"/>
      <c r="G64" s="56" t="e">
        <f t="shared" si="0"/>
        <v>#NUM!</v>
      </c>
      <c r="H64" s="57">
        <f t="shared" si="11"/>
        <v>0</v>
      </c>
      <c r="I64" s="58" t="e">
        <f t="shared" si="1"/>
        <v>#NUM!</v>
      </c>
      <c r="J64" s="27"/>
      <c r="K64" s="5"/>
      <c r="L64" s="6"/>
      <c r="M64" s="7"/>
      <c r="N64" s="7"/>
      <c r="O64" s="8"/>
      <c r="P64" s="59" t="e">
        <f t="shared" si="2"/>
        <v>#NUM!</v>
      </c>
      <c r="Q64" s="60">
        <f t="shared" si="3"/>
        <v>0</v>
      </c>
      <c r="R64" s="58" t="e">
        <f t="shared" si="4"/>
        <v>#NUM!</v>
      </c>
      <c r="V64" s="55" t="str" cm="1">
        <f t="array" ref="V64">IFERROR(IF(INDEX(Date_Ad,MATCH(0,INDEX(COUNTIF(V$7:V63,Date_Ad),0,0),0))=0,"",INDEX(Date_Ad,MATCH(0,INDEX(COUNTIF(V$7:V63,Date_Ad),0,0),0))),"")</f>
        <v/>
      </c>
      <c r="W64" s="55" t="str">
        <f t="shared" si="12"/>
        <v/>
      </c>
      <c r="X64">
        <f t="shared" si="13"/>
        <v>0</v>
      </c>
      <c r="Y64">
        <f>SUM(X$8:X64)</f>
        <v>0</v>
      </c>
      <c r="Z64">
        <f t="shared" si="14"/>
        <v>0</v>
      </c>
      <c r="AA64">
        <f>SUM(Z$8:Z64)</f>
        <v>0</v>
      </c>
      <c r="AC64" s="55" t="str" cm="1">
        <f t="array" ref="AC64">IFERROR(IF(INDEX(Date_Ch,MATCH(0,INDEX(COUNTIF(AC$7:AC63,Date_Ch),0,0),0))=0,"",INDEX(Date_Ch,MATCH(0,INDEX(COUNTIF(AC$7:AC63,Date_Ch),0,0),0))),"")</f>
        <v/>
      </c>
      <c r="AD64" s="55" t="str">
        <f t="shared" si="15"/>
        <v/>
      </c>
      <c r="AE64">
        <f t="shared" si="16"/>
        <v>0</v>
      </c>
      <c r="AF64">
        <f>SUM(AE$8:AE64)</f>
        <v>0</v>
      </c>
      <c r="AG64">
        <f t="shared" si="17"/>
        <v>0</v>
      </c>
      <c r="AH64">
        <f>SUM(AG$8:AG64)</f>
        <v>0</v>
      </c>
    </row>
    <row r="65" spans="2:34" x14ac:dyDescent="0.25">
      <c r="B65" s="5"/>
      <c r="C65" s="6"/>
      <c r="D65" s="6"/>
      <c r="E65" s="7"/>
      <c r="F65" s="8"/>
      <c r="G65" s="56" t="e">
        <f t="shared" si="0"/>
        <v>#NUM!</v>
      </c>
      <c r="H65" s="57">
        <f t="shared" si="11"/>
        <v>0</v>
      </c>
      <c r="I65" s="58" t="e">
        <f t="shared" si="1"/>
        <v>#NUM!</v>
      </c>
      <c r="J65" s="27"/>
      <c r="K65" s="5"/>
      <c r="L65" s="6"/>
      <c r="M65" s="7"/>
      <c r="N65" s="7"/>
      <c r="O65" s="8"/>
      <c r="P65" s="59" t="e">
        <f t="shared" si="2"/>
        <v>#NUM!</v>
      </c>
      <c r="Q65" s="60">
        <f t="shared" si="3"/>
        <v>0</v>
      </c>
      <c r="R65" s="58" t="e">
        <f t="shared" si="4"/>
        <v>#NUM!</v>
      </c>
      <c r="V65" s="55" t="str" cm="1">
        <f t="array" ref="V65">IFERROR(IF(INDEX(Date_Ad,MATCH(0,INDEX(COUNTIF(V$7:V64,Date_Ad),0,0),0))=0,"",INDEX(Date_Ad,MATCH(0,INDEX(COUNTIF(V$7:V64,Date_Ad),0,0),0))),"")</f>
        <v/>
      </c>
      <c r="W65" s="55" t="str">
        <f t="shared" si="12"/>
        <v/>
      </c>
      <c r="X65">
        <f t="shared" si="13"/>
        <v>0</v>
      </c>
      <c r="Y65">
        <f>SUM(X$8:X65)</f>
        <v>0</v>
      </c>
      <c r="Z65">
        <f t="shared" si="14"/>
        <v>0</v>
      </c>
      <c r="AA65">
        <f>SUM(Z$8:Z65)</f>
        <v>0</v>
      </c>
      <c r="AC65" s="55" t="str" cm="1">
        <f t="array" ref="AC65">IFERROR(IF(INDEX(Date_Ch,MATCH(0,INDEX(COUNTIF(AC$7:AC64,Date_Ch),0,0),0))=0,"",INDEX(Date_Ch,MATCH(0,INDEX(COUNTIF(AC$7:AC64,Date_Ch),0,0),0))),"")</f>
        <v/>
      </c>
      <c r="AD65" s="55" t="str">
        <f t="shared" si="15"/>
        <v/>
      </c>
      <c r="AE65">
        <f t="shared" si="16"/>
        <v>0</v>
      </c>
      <c r="AF65">
        <f>SUM(AE$8:AE65)</f>
        <v>0</v>
      </c>
      <c r="AG65">
        <f t="shared" si="17"/>
        <v>0</v>
      </c>
      <c r="AH65">
        <f>SUM(AG$8:AG65)</f>
        <v>0</v>
      </c>
    </row>
    <row r="66" spans="2:34" x14ac:dyDescent="0.25">
      <c r="B66" s="5"/>
      <c r="C66" s="6"/>
      <c r="D66" s="6"/>
      <c r="E66" s="7"/>
      <c r="F66" s="8"/>
      <c r="G66" s="56" t="e">
        <f t="shared" si="0"/>
        <v>#NUM!</v>
      </c>
      <c r="H66" s="57">
        <f t="shared" si="11"/>
        <v>0</v>
      </c>
      <c r="I66" s="58" t="e">
        <f t="shared" si="1"/>
        <v>#NUM!</v>
      </c>
      <c r="J66" s="27"/>
      <c r="K66" s="5"/>
      <c r="L66" s="6"/>
      <c r="M66" s="7"/>
      <c r="N66" s="7"/>
      <c r="O66" s="8"/>
      <c r="P66" s="59" t="e">
        <f t="shared" si="2"/>
        <v>#NUM!</v>
      </c>
      <c r="Q66" s="60">
        <f t="shared" si="3"/>
        <v>0</v>
      </c>
      <c r="R66" s="58" t="e">
        <f t="shared" si="4"/>
        <v>#NUM!</v>
      </c>
      <c r="V66" s="55" t="str" cm="1">
        <f t="array" ref="V66">IFERROR(IF(INDEX(Date_Ad,MATCH(0,INDEX(COUNTIF(V$7:V65,Date_Ad),0,0),0))=0,"",INDEX(Date_Ad,MATCH(0,INDEX(COUNTIF(V$7:V65,Date_Ad),0,0),0))),"")</f>
        <v/>
      </c>
      <c r="W66" s="55" t="str">
        <f t="shared" si="12"/>
        <v/>
      </c>
      <c r="X66">
        <f t="shared" si="13"/>
        <v>0</v>
      </c>
      <c r="Y66">
        <f>SUM(X$8:X66)</f>
        <v>0</v>
      </c>
      <c r="Z66">
        <f t="shared" si="14"/>
        <v>0</v>
      </c>
      <c r="AA66">
        <f>SUM(Z$8:Z66)</f>
        <v>0</v>
      </c>
      <c r="AC66" s="55" t="str" cm="1">
        <f t="array" ref="AC66">IFERROR(IF(INDEX(Date_Ch,MATCH(0,INDEX(COUNTIF(AC$7:AC65,Date_Ch),0,0),0))=0,"",INDEX(Date_Ch,MATCH(0,INDEX(COUNTIF(AC$7:AC65,Date_Ch),0,0),0))),"")</f>
        <v/>
      </c>
      <c r="AD66" s="55" t="str">
        <f t="shared" si="15"/>
        <v/>
      </c>
      <c r="AE66">
        <f t="shared" si="16"/>
        <v>0</v>
      </c>
      <c r="AF66">
        <f>SUM(AE$8:AE66)</f>
        <v>0</v>
      </c>
      <c r="AG66">
        <f t="shared" si="17"/>
        <v>0</v>
      </c>
      <c r="AH66">
        <f>SUM(AG$8:AG66)</f>
        <v>0</v>
      </c>
    </row>
    <row r="67" spans="2:34" x14ac:dyDescent="0.25">
      <c r="B67" s="5"/>
      <c r="C67" s="6"/>
      <c r="D67" s="6"/>
      <c r="E67" s="7"/>
      <c r="F67" s="8"/>
      <c r="G67" s="56" t="e">
        <f t="shared" si="0"/>
        <v>#NUM!</v>
      </c>
      <c r="H67" s="57">
        <f t="shared" si="11"/>
        <v>0</v>
      </c>
      <c r="I67" s="58" t="e">
        <f t="shared" si="1"/>
        <v>#NUM!</v>
      </c>
      <c r="J67" s="27"/>
      <c r="K67" s="5"/>
      <c r="L67" s="6"/>
      <c r="M67" s="7"/>
      <c r="N67" s="7"/>
      <c r="O67" s="8"/>
      <c r="P67" s="59" t="e">
        <f t="shared" si="2"/>
        <v>#NUM!</v>
      </c>
      <c r="Q67" s="60">
        <f t="shared" si="3"/>
        <v>0</v>
      </c>
      <c r="R67" s="58" t="e">
        <f t="shared" si="4"/>
        <v>#NUM!</v>
      </c>
      <c r="V67" s="55" t="str" cm="1">
        <f t="array" ref="V67">IFERROR(IF(INDEX(Date_Ad,MATCH(0,INDEX(COUNTIF(V$7:V66,Date_Ad),0,0),0))=0,"",INDEX(Date_Ad,MATCH(0,INDEX(COUNTIF(V$7:V66,Date_Ad),0,0),0))),"")</f>
        <v/>
      </c>
      <c r="W67" s="55" t="str">
        <f t="shared" si="12"/>
        <v/>
      </c>
      <c r="X67">
        <f t="shared" si="13"/>
        <v>0</v>
      </c>
      <c r="Y67">
        <f>SUM(X$8:X67)</f>
        <v>0</v>
      </c>
      <c r="Z67">
        <f t="shared" si="14"/>
        <v>0</v>
      </c>
      <c r="AA67">
        <f>SUM(Z$8:Z67)</f>
        <v>0</v>
      </c>
      <c r="AC67" s="55" t="str" cm="1">
        <f t="array" ref="AC67">IFERROR(IF(INDEX(Date_Ch,MATCH(0,INDEX(COUNTIF(AC$7:AC66,Date_Ch),0,0),0))=0,"",INDEX(Date_Ch,MATCH(0,INDEX(COUNTIF(AC$7:AC66,Date_Ch),0,0),0))),"")</f>
        <v/>
      </c>
      <c r="AD67" s="55" t="str">
        <f t="shared" si="15"/>
        <v/>
      </c>
      <c r="AE67">
        <f t="shared" si="16"/>
        <v>0</v>
      </c>
      <c r="AF67">
        <f>SUM(AE$8:AE67)</f>
        <v>0</v>
      </c>
      <c r="AG67">
        <f t="shared" si="17"/>
        <v>0</v>
      </c>
      <c r="AH67">
        <f>SUM(AG$8:AG67)</f>
        <v>0</v>
      </c>
    </row>
    <row r="68" spans="2:34" x14ac:dyDescent="0.25">
      <c r="B68" s="5"/>
      <c r="C68" s="6"/>
      <c r="D68" s="6"/>
      <c r="E68" s="7"/>
      <c r="F68" s="8"/>
      <c r="G68" s="56" t="e">
        <f t="shared" si="0"/>
        <v>#NUM!</v>
      </c>
      <c r="H68" s="57">
        <f t="shared" si="11"/>
        <v>0</v>
      </c>
      <c r="I68" s="58" t="e">
        <f t="shared" si="1"/>
        <v>#NUM!</v>
      </c>
      <c r="J68" s="27"/>
      <c r="K68" s="5"/>
      <c r="L68" s="6"/>
      <c r="M68" s="7"/>
      <c r="N68" s="7"/>
      <c r="O68" s="8"/>
      <c r="P68" s="59" t="e">
        <f t="shared" si="2"/>
        <v>#NUM!</v>
      </c>
      <c r="Q68" s="60">
        <f t="shared" si="3"/>
        <v>0</v>
      </c>
      <c r="R68" s="58" t="e">
        <f t="shared" si="4"/>
        <v>#NUM!</v>
      </c>
      <c r="V68" s="55" t="str" cm="1">
        <f t="array" ref="V68">IFERROR(IF(INDEX(Date_Ad,MATCH(0,INDEX(COUNTIF(V$7:V67,Date_Ad),0,0),0))=0,"",INDEX(Date_Ad,MATCH(0,INDEX(COUNTIF(V$7:V67,Date_Ad),0,0),0))),"")</f>
        <v/>
      </c>
      <c r="W68" s="55" t="str">
        <f t="shared" si="12"/>
        <v/>
      </c>
      <c r="X68">
        <f t="shared" si="13"/>
        <v>0</v>
      </c>
      <c r="Y68">
        <f>SUM(X$8:X68)</f>
        <v>0</v>
      </c>
      <c r="Z68">
        <f t="shared" si="14"/>
        <v>0</v>
      </c>
      <c r="AA68">
        <f>SUM(Z$8:Z68)</f>
        <v>0</v>
      </c>
      <c r="AC68" s="55" t="str" cm="1">
        <f t="array" ref="AC68">IFERROR(IF(INDEX(Date_Ch,MATCH(0,INDEX(COUNTIF(AC$7:AC67,Date_Ch),0,0),0))=0,"",INDEX(Date_Ch,MATCH(0,INDEX(COUNTIF(AC$7:AC67,Date_Ch),0,0),0))),"")</f>
        <v/>
      </c>
      <c r="AD68" s="55" t="str">
        <f t="shared" si="15"/>
        <v/>
      </c>
      <c r="AE68">
        <f t="shared" si="16"/>
        <v>0</v>
      </c>
      <c r="AF68">
        <f>SUM(AE$8:AE68)</f>
        <v>0</v>
      </c>
      <c r="AG68">
        <f t="shared" si="17"/>
        <v>0</v>
      </c>
      <c r="AH68">
        <f>SUM(AG$8:AG68)</f>
        <v>0</v>
      </c>
    </row>
    <row r="69" spans="2:34" x14ac:dyDescent="0.25">
      <c r="B69" s="5"/>
      <c r="C69" s="6"/>
      <c r="D69" s="6"/>
      <c r="E69" s="7"/>
      <c r="F69" s="8"/>
      <c r="G69" s="56" t="e">
        <f t="shared" si="0"/>
        <v>#NUM!</v>
      </c>
      <c r="H69" s="57">
        <f t="shared" si="11"/>
        <v>0</v>
      </c>
      <c r="I69" s="58" t="e">
        <f t="shared" si="1"/>
        <v>#NUM!</v>
      </c>
      <c r="J69" s="27"/>
      <c r="K69" s="5"/>
      <c r="L69" s="6"/>
      <c r="M69" s="7"/>
      <c r="N69" s="7"/>
      <c r="O69" s="8"/>
      <c r="P69" s="59" t="e">
        <f t="shared" si="2"/>
        <v>#NUM!</v>
      </c>
      <c r="Q69" s="60">
        <f t="shared" si="3"/>
        <v>0</v>
      </c>
      <c r="R69" s="58" t="e">
        <f t="shared" si="4"/>
        <v>#NUM!</v>
      </c>
      <c r="V69" s="55" t="str" cm="1">
        <f t="array" ref="V69">IFERROR(IF(INDEX(Date_Ad,MATCH(0,INDEX(COUNTIF(V$7:V68,Date_Ad),0,0),0))=0,"",INDEX(Date_Ad,MATCH(0,INDEX(COUNTIF(V$7:V68,Date_Ad),0,0),0))),"")</f>
        <v/>
      </c>
      <c r="W69" s="55" t="str">
        <f t="shared" si="12"/>
        <v/>
      </c>
      <c r="X69">
        <f t="shared" si="13"/>
        <v>0</v>
      </c>
      <c r="Y69">
        <f>SUM(X$8:X69)</f>
        <v>0</v>
      </c>
      <c r="Z69">
        <f t="shared" si="14"/>
        <v>0</v>
      </c>
      <c r="AA69">
        <f>SUM(Z$8:Z69)</f>
        <v>0</v>
      </c>
      <c r="AC69" s="55" t="str" cm="1">
        <f t="array" ref="AC69">IFERROR(IF(INDEX(Date_Ch,MATCH(0,INDEX(COUNTIF(AC$7:AC68,Date_Ch),0,0),0))=0,"",INDEX(Date_Ch,MATCH(0,INDEX(COUNTIF(AC$7:AC68,Date_Ch),0,0),0))),"")</f>
        <v/>
      </c>
      <c r="AD69" s="55" t="str">
        <f t="shared" si="15"/>
        <v/>
      </c>
      <c r="AE69">
        <f t="shared" si="16"/>
        <v>0</v>
      </c>
      <c r="AF69">
        <f>SUM(AE$8:AE69)</f>
        <v>0</v>
      </c>
      <c r="AG69">
        <f t="shared" si="17"/>
        <v>0</v>
      </c>
      <c r="AH69">
        <f>SUM(AG$8:AG69)</f>
        <v>0</v>
      </c>
    </row>
    <row r="70" spans="2:34" x14ac:dyDescent="0.25">
      <c r="B70" s="5"/>
      <c r="C70" s="6"/>
      <c r="D70" s="6"/>
      <c r="E70" s="7"/>
      <c r="F70" s="8"/>
      <c r="G70" s="56" t="e">
        <f t="shared" si="0"/>
        <v>#NUM!</v>
      </c>
      <c r="H70" s="57">
        <f t="shared" si="11"/>
        <v>0</v>
      </c>
      <c r="I70" s="58" t="e">
        <f t="shared" si="1"/>
        <v>#NUM!</v>
      </c>
      <c r="J70" s="27"/>
      <c r="K70" s="5"/>
      <c r="L70" s="6"/>
      <c r="M70" s="7"/>
      <c r="N70" s="7"/>
      <c r="O70" s="8"/>
      <c r="P70" s="59" t="e">
        <f t="shared" si="2"/>
        <v>#NUM!</v>
      </c>
      <c r="Q70" s="60">
        <f t="shared" si="3"/>
        <v>0</v>
      </c>
      <c r="R70" s="58" t="e">
        <f t="shared" si="4"/>
        <v>#NUM!</v>
      </c>
      <c r="V70" s="55" t="str" cm="1">
        <f t="array" ref="V70">IFERROR(IF(INDEX(Date_Ad,MATCH(0,INDEX(COUNTIF(V$7:V69,Date_Ad),0,0),0))=0,"",INDEX(Date_Ad,MATCH(0,INDEX(COUNTIF(V$7:V69,Date_Ad),0,0),0))),"")</f>
        <v/>
      </c>
      <c r="W70" s="55" t="str">
        <f t="shared" si="12"/>
        <v/>
      </c>
      <c r="X70">
        <f t="shared" si="13"/>
        <v>0</v>
      </c>
      <c r="Y70">
        <f>SUM(X$8:X70)</f>
        <v>0</v>
      </c>
      <c r="Z70">
        <f t="shared" si="14"/>
        <v>0</v>
      </c>
      <c r="AA70">
        <f>SUM(Z$8:Z70)</f>
        <v>0</v>
      </c>
      <c r="AC70" s="55" t="str" cm="1">
        <f t="array" ref="AC70">IFERROR(IF(INDEX(Date_Ch,MATCH(0,INDEX(COUNTIF(AC$7:AC69,Date_Ch),0,0),0))=0,"",INDEX(Date_Ch,MATCH(0,INDEX(COUNTIF(AC$7:AC69,Date_Ch),0,0),0))),"")</f>
        <v/>
      </c>
      <c r="AD70" s="55" t="str">
        <f t="shared" si="15"/>
        <v/>
      </c>
      <c r="AE70">
        <f t="shared" si="16"/>
        <v>0</v>
      </c>
      <c r="AF70">
        <f>SUM(AE$8:AE70)</f>
        <v>0</v>
      </c>
      <c r="AG70">
        <f t="shared" si="17"/>
        <v>0</v>
      </c>
      <c r="AH70">
        <f>SUM(AG$8:AG70)</f>
        <v>0</v>
      </c>
    </row>
    <row r="71" spans="2:34" x14ac:dyDescent="0.25">
      <c r="B71" s="5"/>
      <c r="C71" s="6"/>
      <c r="D71" s="6"/>
      <c r="E71" s="7"/>
      <c r="F71" s="8"/>
      <c r="G71" s="56" t="e">
        <f t="shared" si="0"/>
        <v>#NUM!</v>
      </c>
      <c r="H71" s="57">
        <f t="shared" si="11"/>
        <v>0</v>
      </c>
      <c r="I71" s="58" t="e">
        <f t="shared" si="1"/>
        <v>#NUM!</v>
      </c>
      <c r="J71" s="27"/>
      <c r="K71" s="5"/>
      <c r="L71" s="6"/>
      <c r="M71" s="7"/>
      <c r="N71" s="7"/>
      <c r="O71" s="8"/>
      <c r="P71" s="59" t="e">
        <f t="shared" si="2"/>
        <v>#NUM!</v>
      </c>
      <c r="Q71" s="60">
        <f t="shared" si="3"/>
        <v>0</v>
      </c>
      <c r="R71" s="58" t="e">
        <f t="shared" si="4"/>
        <v>#NUM!</v>
      </c>
      <c r="V71" s="55" t="str" cm="1">
        <f t="array" ref="V71">IFERROR(IF(INDEX(Date_Ad,MATCH(0,INDEX(COUNTIF(V$7:V70,Date_Ad),0,0),0))=0,"",INDEX(Date_Ad,MATCH(0,INDEX(COUNTIF(V$7:V70,Date_Ad),0,0),0))),"")</f>
        <v/>
      </c>
      <c r="W71" s="55" t="str">
        <f t="shared" si="12"/>
        <v/>
      </c>
      <c r="X71">
        <f t="shared" si="13"/>
        <v>0</v>
      </c>
      <c r="Y71">
        <f>SUM(X$8:X71)</f>
        <v>0</v>
      </c>
      <c r="Z71">
        <f t="shared" si="14"/>
        <v>0</v>
      </c>
      <c r="AA71">
        <f>SUM(Z$8:Z71)</f>
        <v>0</v>
      </c>
      <c r="AC71" s="55" t="str" cm="1">
        <f t="array" ref="AC71">IFERROR(IF(INDEX(Date_Ch,MATCH(0,INDEX(COUNTIF(AC$7:AC70,Date_Ch),0,0),0))=0,"",INDEX(Date_Ch,MATCH(0,INDEX(COUNTIF(AC$7:AC70,Date_Ch),0,0),0))),"")</f>
        <v/>
      </c>
      <c r="AD71" s="55" t="str">
        <f t="shared" si="15"/>
        <v/>
      </c>
      <c r="AE71">
        <f t="shared" si="16"/>
        <v>0</v>
      </c>
      <c r="AF71">
        <f>SUM(AE$8:AE71)</f>
        <v>0</v>
      </c>
      <c r="AG71">
        <f t="shared" si="17"/>
        <v>0</v>
      </c>
      <c r="AH71">
        <f>SUM(AG$8:AG71)</f>
        <v>0</v>
      </c>
    </row>
    <row r="72" spans="2:34" x14ac:dyDescent="0.25">
      <c r="B72" s="5"/>
      <c r="C72" s="6"/>
      <c r="D72" s="6"/>
      <c r="E72" s="7"/>
      <c r="F72" s="8"/>
      <c r="G72" s="56" t="e">
        <f t="shared" ref="G72:G135" si="18">IF(B72&gt;I$5,"1","0")</f>
        <v>#NUM!</v>
      </c>
      <c r="H72" s="57">
        <f t="shared" si="11"/>
        <v>0</v>
      </c>
      <c r="I72" s="58" t="e">
        <f t="shared" ref="I72:I135" si="19">G72*F72</f>
        <v>#NUM!</v>
      </c>
      <c r="J72" s="27"/>
      <c r="K72" s="5"/>
      <c r="L72" s="6"/>
      <c r="M72" s="7"/>
      <c r="N72" s="7"/>
      <c r="O72" s="8"/>
      <c r="P72" s="59" t="e">
        <f t="shared" ref="P72:P135" si="20">IF(K72&gt;R$5,"1","0")</f>
        <v>#NUM!</v>
      </c>
      <c r="Q72" s="60">
        <f t="shared" ref="Q72:Q135" si="21">IF(L72="Participatory",R72,0)</f>
        <v>0</v>
      </c>
      <c r="R72" s="58" t="e">
        <f t="shared" ref="R72:R135" si="22">P72*O72</f>
        <v>#NUM!</v>
      </c>
      <c r="V72" s="55" t="str" cm="1">
        <f t="array" ref="V72">IFERROR(IF(INDEX(Date_Ad,MATCH(0,INDEX(COUNTIF(V$7:V71,Date_Ad),0,0),0))=0,"",INDEX(Date_Ad,MATCH(0,INDEX(COUNTIF(V$7:V71,Date_Ad),0,0),0))),"")</f>
        <v/>
      </c>
      <c r="W72" s="55" t="str">
        <f t="shared" ref="W72:W103" si="23">IFERROR(LARGE(Date_Ad_Unique,ROW()-7),"")</f>
        <v/>
      </c>
      <c r="X72">
        <f t="shared" ref="X72:X103" si="24">SUMIFS(Time_Ad,Date_Ad,$W72)</f>
        <v>0</v>
      </c>
      <c r="Y72">
        <f>SUM(X$8:X72)</f>
        <v>0</v>
      </c>
      <c r="Z72">
        <f t="shared" ref="Z72:Z103" si="25">SUMIFS(Time_Ad,Date_Ad,$W72,Part_Ad,"Participatory")</f>
        <v>0</v>
      </c>
      <c r="AA72">
        <f>SUM(Z$8:Z72)</f>
        <v>0</v>
      </c>
      <c r="AC72" s="55" t="str" cm="1">
        <f t="array" ref="AC72">IFERROR(IF(INDEX(Date_Ch,MATCH(0,INDEX(COUNTIF(AC$7:AC71,Date_Ch),0,0),0))=0,"",INDEX(Date_Ch,MATCH(0,INDEX(COUNTIF(AC$7:AC71,Date_Ch),0,0),0))),"")</f>
        <v/>
      </c>
      <c r="AD72" s="55" t="str">
        <f t="shared" ref="AD72:AD103" si="26">IFERROR(LARGE(Date_Ch_Unique,ROW()-7),"")</f>
        <v/>
      </c>
      <c r="AE72">
        <f t="shared" ref="AE72:AE103" si="27">SUMIFS(Time_Ch,Date_Ch,$AD72)</f>
        <v>0</v>
      </c>
      <c r="AF72">
        <f>SUM(AE$8:AE72)</f>
        <v>0</v>
      </c>
      <c r="AG72">
        <f t="shared" ref="AG72:AG103" si="28">SUMIFS(Time_Ch,Date_Ch,$AD72,Part_Ch,"Participatory")</f>
        <v>0</v>
      </c>
      <c r="AH72">
        <f>SUM(AG$8:AG72)</f>
        <v>0</v>
      </c>
    </row>
    <row r="73" spans="2:34" x14ac:dyDescent="0.25">
      <c r="B73" s="5"/>
      <c r="C73" s="6"/>
      <c r="D73" s="6"/>
      <c r="E73" s="7"/>
      <c r="F73" s="8"/>
      <c r="G73" s="56" t="e">
        <f t="shared" si="18"/>
        <v>#NUM!</v>
      </c>
      <c r="H73" s="57">
        <f t="shared" si="11"/>
        <v>0</v>
      </c>
      <c r="I73" s="58" t="e">
        <f t="shared" si="19"/>
        <v>#NUM!</v>
      </c>
      <c r="J73" s="27"/>
      <c r="K73" s="5"/>
      <c r="L73" s="6"/>
      <c r="M73" s="7"/>
      <c r="N73" s="7"/>
      <c r="O73" s="8"/>
      <c r="P73" s="59" t="e">
        <f t="shared" si="20"/>
        <v>#NUM!</v>
      </c>
      <c r="Q73" s="60">
        <f t="shared" si="21"/>
        <v>0</v>
      </c>
      <c r="R73" s="58" t="e">
        <f t="shared" si="22"/>
        <v>#NUM!</v>
      </c>
      <c r="V73" s="55" t="str" cm="1">
        <f t="array" ref="V73">IFERROR(IF(INDEX(Date_Ad,MATCH(0,INDEX(COUNTIF(V$7:V72,Date_Ad),0,0),0))=0,"",INDEX(Date_Ad,MATCH(0,INDEX(COUNTIF(V$7:V72,Date_Ad),0,0),0))),"")</f>
        <v/>
      </c>
      <c r="W73" s="55" t="str">
        <f t="shared" si="23"/>
        <v/>
      </c>
      <c r="X73">
        <f t="shared" si="24"/>
        <v>0</v>
      </c>
      <c r="Y73">
        <f>SUM(X$8:X73)</f>
        <v>0</v>
      </c>
      <c r="Z73">
        <f t="shared" si="25"/>
        <v>0</v>
      </c>
      <c r="AA73">
        <f>SUM(Z$8:Z73)</f>
        <v>0</v>
      </c>
      <c r="AC73" s="55" t="str" cm="1">
        <f t="array" ref="AC73">IFERROR(IF(INDEX(Date_Ch,MATCH(0,INDEX(COUNTIF(AC$7:AC72,Date_Ch),0,0),0))=0,"",INDEX(Date_Ch,MATCH(0,INDEX(COUNTIF(AC$7:AC72,Date_Ch),0,0),0))),"")</f>
        <v/>
      </c>
      <c r="AD73" s="55" t="str">
        <f t="shared" si="26"/>
        <v/>
      </c>
      <c r="AE73">
        <f t="shared" si="27"/>
        <v>0</v>
      </c>
      <c r="AF73">
        <f>SUM(AE$8:AE73)</f>
        <v>0</v>
      </c>
      <c r="AG73">
        <f t="shared" si="28"/>
        <v>0</v>
      </c>
      <c r="AH73">
        <f>SUM(AG$8:AG73)</f>
        <v>0</v>
      </c>
    </row>
    <row r="74" spans="2:34" x14ac:dyDescent="0.25">
      <c r="B74" s="5"/>
      <c r="C74" s="6"/>
      <c r="D74" s="6"/>
      <c r="E74" s="7"/>
      <c r="F74" s="8"/>
      <c r="G74" s="56" t="e">
        <f t="shared" si="18"/>
        <v>#NUM!</v>
      </c>
      <c r="H74" s="57">
        <f t="shared" ref="H74:H137" si="29">IF(C74="Participatory",I74,0)</f>
        <v>0</v>
      </c>
      <c r="I74" s="58" t="e">
        <f t="shared" si="19"/>
        <v>#NUM!</v>
      </c>
      <c r="J74" s="27"/>
      <c r="K74" s="5"/>
      <c r="L74" s="6"/>
      <c r="M74" s="7"/>
      <c r="N74" s="7"/>
      <c r="O74" s="8"/>
      <c r="P74" s="59" t="e">
        <f t="shared" si="20"/>
        <v>#NUM!</v>
      </c>
      <c r="Q74" s="60">
        <f t="shared" si="21"/>
        <v>0</v>
      </c>
      <c r="R74" s="58" t="e">
        <f t="shared" si="22"/>
        <v>#NUM!</v>
      </c>
      <c r="V74" s="55" t="str" cm="1">
        <f t="array" ref="V74">IFERROR(IF(INDEX(Date_Ad,MATCH(0,INDEX(COUNTIF(V$7:V73,Date_Ad),0,0),0))=0,"",INDEX(Date_Ad,MATCH(0,INDEX(COUNTIF(V$7:V73,Date_Ad),0,0),0))),"")</f>
        <v/>
      </c>
      <c r="W74" s="55" t="str">
        <f t="shared" si="23"/>
        <v/>
      </c>
      <c r="X74">
        <f t="shared" si="24"/>
        <v>0</v>
      </c>
      <c r="Y74">
        <f>SUM(X$8:X74)</f>
        <v>0</v>
      </c>
      <c r="Z74">
        <f t="shared" si="25"/>
        <v>0</v>
      </c>
      <c r="AA74">
        <f>SUM(Z$8:Z74)</f>
        <v>0</v>
      </c>
      <c r="AC74" s="55" t="str" cm="1">
        <f t="array" ref="AC74">IFERROR(IF(INDEX(Date_Ch,MATCH(0,INDEX(COUNTIF(AC$7:AC73,Date_Ch),0,0),0))=0,"",INDEX(Date_Ch,MATCH(0,INDEX(COUNTIF(AC$7:AC73,Date_Ch),0,0),0))),"")</f>
        <v/>
      </c>
      <c r="AD74" s="55" t="str">
        <f t="shared" si="26"/>
        <v/>
      </c>
      <c r="AE74">
        <f t="shared" si="27"/>
        <v>0</v>
      </c>
      <c r="AF74">
        <f>SUM(AE$8:AE74)</f>
        <v>0</v>
      </c>
      <c r="AG74">
        <f t="shared" si="28"/>
        <v>0</v>
      </c>
      <c r="AH74">
        <f>SUM(AG$8:AG74)</f>
        <v>0</v>
      </c>
    </row>
    <row r="75" spans="2:34" x14ac:dyDescent="0.25">
      <c r="B75" s="5"/>
      <c r="C75" s="6"/>
      <c r="D75" s="6"/>
      <c r="E75" s="7"/>
      <c r="F75" s="8"/>
      <c r="G75" s="56" t="e">
        <f t="shared" si="18"/>
        <v>#NUM!</v>
      </c>
      <c r="H75" s="57">
        <f t="shared" si="29"/>
        <v>0</v>
      </c>
      <c r="I75" s="58" t="e">
        <f t="shared" si="19"/>
        <v>#NUM!</v>
      </c>
      <c r="J75" s="27"/>
      <c r="K75" s="5"/>
      <c r="L75" s="6"/>
      <c r="M75" s="7"/>
      <c r="N75" s="7"/>
      <c r="O75" s="8"/>
      <c r="P75" s="59" t="e">
        <f t="shared" si="20"/>
        <v>#NUM!</v>
      </c>
      <c r="Q75" s="60">
        <f t="shared" si="21"/>
        <v>0</v>
      </c>
      <c r="R75" s="58" t="e">
        <f t="shared" si="22"/>
        <v>#NUM!</v>
      </c>
      <c r="V75" s="55" t="str" cm="1">
        <f t="array" ref="V75">IFERROR(IF(INDEX(Date_Ad,MATCH(0,INDEX(COUNTIF(V$7:V74,Date_Ad),0,0),0))=0,"",INDEX(Date_Ad,MATCH(0,INDEX(COUNTIF(V$7:V74,Date_Ad),0,0),0))),"")</f>
        <v/>
      </c>
      <c r="W75" s="55" t="str">
        <f t="shared" si="23"/>
        <v/>
      </c>
      <c r="X75">
        <f t="shared" si="24"/>
        <v>0</v>
      </c>
      <c r="Y75">
        <f>SUM(X$8:X75)</f>
        <v>0</v>
      </c>
      <c r="Z75">
        <f t="shared" si="25"/>
        <v>0</v>
      </c>
      <c r="AA75">
        <f>SUM(Z$8:Z75)</f>
        <v>0</v>
      </c>
      <c r="AC75" s="55" t="str" cm="1">
        <f t="array" ref="AC75">IFERROR(IF(INDEX(Date_Ch,MATCH(0,INDEX(COUNTIF(AC$7:AC74,Date_Ch),0,0),0))=0,"",INDEX(Date_Ch,MATCH(0,INDEX(COUNTIF(AC$7:AC74,Date_Ch),0,0),0))),"")</f>
        <v/>
      </c>
      <c r="AD75" s="55" t="str">
        <f t="shared" si="26"/>
        <v/>
      </c>
      <c r="AE75">
        <f t="shared" si="27"/>
        <v>0</v>
      </c>
      <c r="AF75">
        <f>SUM(AE$8:AE75)</f>
        <v>0</v>
      </c>
      <c r="AG75">
        <f t="shared" si="28"/>
        <v>0</v>
      </c>
      <c r="AH75">
        <f>SUM(AG$8:AG75)</f>
        <v>0</v>
      </c>
    </row>
    <row r="76" spans="2:34" x14ac:dyDescent="0.25">
      <c r="B76" s="5"/>
      <c r="C76" s="6"/>
      <c r="D76" s="6"/>
      <c r="E76" s="7"/>
      <c r="F76" s="8"/>
      <c r="G76" s="56" t="e">
        <f t="shared" si="18"/>
        <v>#NUM!</v>
      </c>
      <c r="H76" s="57">
        <f t="shared" si="29"/>
        <v>0</v>
      </c>
      <c r="I76" s="58" t="e">
        <f t="shared" si="19"/>
        <v>#NUM!</v>
      </c>
      <c r="J76" s="27"/>
      <c r="K76" s="5"/>
      <c r="L76" s="6"/>
      <c r="M76" s="7"/>
      <c r="N76" s="7"/>
      <c r="O76" s="8"/>
      <c r="P76" s="59" t="e">
        <f t="shared" si="20"/>
        <v>#NUM!</v>
      </c>
      <c r="Q76" s="60">
        <f t="shared" si="21"/>
        <v>0</v>
      </c>
      <c r="R76" s="58" t="e">
        <f t="shared" si="22"/>
        <v>#NUM!</v>
      </c>
      <c r="V76" s="55" t="str" cm="1">
        <f t="array" ref="V76">IFERROR(IF(INDEX(Date_Ad,MATCH(0,INDEX(COUNTIF(V$7:V75,Date_Ad),0,0),0))=0,"",INDEX(Date_Ad,MATCH(0,INDEX(COUNTIF(V$7:V75,Date_Ad),0,0),0))),"")</f>
        <v/>
      </c>
      <c r="W76" s="55" t="str">
        <f t="shared" si="23"/>
        <v/>
      </c>
      <c r="X76">
        <f t="shared" si="24"/>
        <v>0</v>
      </c>
      <c r="Y76">
        <f>SUM(X$8:X76)</f>
        <v>0</v>
      </c>
      <c r="Z76">
        <f t="shared" si="25"/>
        <v>0</v>
      </c>
      <c r="AA76">
        <f>SUM(Z$8:Z76)</f>
        <v>0</v>
      </c>
      <c r="AC76" s="55" t="str" cm="1">
        <f t="array" ref="AC76">IFERROR(IF(INDEX(Date_Ch,MATCH(0,INDEX(COUNTIF(AC$7:AC75,Date_Ch),0,0),0))=0,"",INDEX(Date_Ch,MATCH(0,INDEX(COUNTIF(AC$7:AC75,Date_Ch),0,0),0))),"")</f>
        <v/>
      </c>
      <c r="AD76" s="55" t="str">
        <f t="shared" si="26"/>
        <v/>
      </c>
      <c r="AE76">
        <f t="shared" si="27"/>
        <v>0</v>
      </c>
      <c r="AF76">
        <f>SUM(AE$8:AE76)</f>
        <v>0</v>
      </c>
      <c r="AG76">
        <f t="shared" si="28"/>
        <v>0</v>
      </c>
      <c r="AH76">
        <f>SUM(AG$8:AG76)</f>
        <v>0</v>
      </c>
    </row>
    <row r="77" spans="2:34" x14ac:dyDescent="0.25">
      <c r="B77" s="5"/>
      <c r="C77" s="6"/>
      <c r="D77" s="6"/>
      <c r="E77" s="7"/>
      <c r="F77" s="8"/>
      <c r="G77" s="56" t="e">
        <f t="shared" si="18"/>
        <v>#NUM!</v>
      </c>
      <c r="H77" s="57">
        <f t="shared" si="29"/>
        <v>0</v>
      </c>
      <c r="I77" s="58" t="e">
        <f t="shared" si="19"/>
        <v>#NUM!</v>
      </c>
      <c r="J77" s="27"/>
      <c r="K77" s="5"/>
      <c r="L77" s="6"/>
      <c r="M77" s="7"/>
      <c r="N77" s="7"/>
      <c r="O77" s="8"/>
      <c r="P77" s="59" t="e">
        <f t="shared" si="20"/>
        <v>#NUM!</v>
      </c>
      <c r="Q77" s="60">
        <f t="shared" si="21"/>
        <v>0</v>
      </c>
      <c r="R77" s="58" t="e">
        <f t="shared" si="22"/>
        <v>#NUM!</v>
      </c>
      <c r="V77" s="55" t="str" cm="1">
        <f t="array" ref="V77">IFERROR(IF(INDEX(Date_Ad,MATCH(0,INDEX(COUNTIF(V$7:V76,Date_Ad),0,0),0))=0,"",INDEX(Date_Ad,MATCH(0,INDEX(COUNTIF(V$7:V76,Date_Ad),0,0),0))),"")</f>
        <v/>
      </c>
      <c r="W77" s="55" t="str">
        <f t="shared" si="23"/>
        <v/>
      </c>
      <c r="X77">
        <f t="shared" si="24"/>
        <v>0</v>
      </c>
      <c r="Y77">
        <f>SUM(X$8:X77)</f>
        <v>0</v>
      </c>
      <c r="Z77">
        <f t="shared" si="25"/>
        <v>0</v>
      </c>
      <c r="AA77">
        <f>SUM(Z$8:Z77)</f>
        <v>0</v>
      </c>
      <c r="AC77" s="55" t="str" cm="1">
        <f t="array" ref="AC77">IFERROR(IF(INDEX(Date_Ch,MATCH(0,INDEX(COUNTIF(AC$7:AC76,Date_Ch),0,0),0))=0,"",INDEX(Date_Ch,MATCH(0,INDEX(COUNTIF(AC$7:AC76,Date_Ch),0,0),0))),"")</f>
        <v/>
      </c>
      <c r="AD77" s="55" t="str">
        <f t="shared" si="26"/>
        <v/>
      </c>
      <c r="AE77">
        <f t="shared" si="27"/>
        <v>0</v>
      </c>
      <c r="AF77">
        <f>SUM(AE$8:AE77)</f>
        <v>0</v>
      </c>
      <c r="AG77">
        <f t="shared" si="28"/>
        <v>0</v>
      </c>
      <c r="AH77">
        <f>SUM(AG$8:AG77)</f>
        <v>0</v>
      </c>
    </row>
    <row r="78" spans="2:34" x14ac:dyDescent="0.25">
      <c r="B78" s="5"/>
      <c r="C78" s="6"/>
      <c r="D78" s="6"/>
      <c r="E78" s="7"/>
      <c r="F78" s="8"/>
      <c r="G78" s="56" t="e">
        <f t="shared" si="18"/>
        <v>#NUM!</v>
      </c>
      <c r="H78" s="57">
        <f t="shared" si="29"/>
        <v>0</v>
      </c>
      <c r="I78" s="58" t="e">
        <f t="shared" si="19"/>
        <v>#NUM!</v>
      </c>
      <c r="J78" s="27"/>
      <c r="K78" s="5"/>
      <c r="L78" s="6"/>
      <c r="M78" s="7"/>
      <c r="N78" s="7"/>
      <c r="O78" s="8"/>
      <c r="P78" s="59" t="e">
        <f t="shared" si="20"/>
        <v>#NUM!</v>
      </c>
      <c r="Q78" s="60">
        <f t="shared" si="21"/>
        <v>0</v>
      </c>
      <c r="R78" s="58" t="e">
        <f t="shared" si="22"/>
        <v>#NUM!</v>
      </c>
      <c r="V78" s="55" t="str" cm="1">
        <f t="array" ref="V78">IFERROR(IF(INDEX(Date_Ad,MATCH(0,INDEX(COUNTIF(V$7:V77,Date_Ad),0,0),0))=0,"",INDEX(Date_Ad,MATCH(0,INDEX(COUNTIF(V$7:V77,Date_Ad),0,0),0))),"")</f>
        <v/>
      </c>
      <c r="W78" s="55" t="str">
        <f t="shared" si="23"/>
        <v/>
      </c>
      <c r="X78">
        <f t="shared" si="24"/>
        <v>0</v>
      </c>
      <c r="Y78">
        <f>SUM(X$8:X78)</f>
        <v>0</v>
      </c>
      <c r="Z78">
        <f t="shared" si="25"/>
        <v>0</v>
      </c>
      <c r="AA78">
        <f>SUM(Z$8:Z78)</f>
        <v>0</v>
      </c>
      <c r="AC78" s="55" t="str" cm="1">
        <f t="array" ref="AC78">IFERROR(IF(INDEX(Date_Ch,MATCH(0,INDEX(COUNTIF(AC$7:AC77,Date_Ch),0,0),0))=0,"",INDEX(Date_Ch,MATCH(0,INDEX(COUNTIF(AC$7:AC77,Date_Ch),0,0),0))),"")</f>
        <v/>
      </c>
      <c r="AD78" s="55" t="str">
        <f t="shared" si="26"/>
        <v/>
      </c>
      <c r="AE78">
        <f t="shared" si="27"/>
        <v>0</v>
      </c>
      <c r="AF78">
        <f>SUM(AE$8:AE78)</f>
        <v>0</v>
      </c>
      <c r="AG78">
        <f t="shared" si="28"/>
        <v>0</v>
      </c>
      <c r="AH78">
        <f>SUM(AG$8:AG78)</f>
        <v>0</v>
      </c>
    </row>
    <row r="79" spans="2:34" x14ac:dyDescent="0.25">
      <c r="B79" s="5"/>
      <c r="C79" s="6"/>
      <c r="D79" s="6"/>
      <c r="E79" s="7"/>
      <c r="F79" s="8"/>
      <c r="G79" s="56" t="e">
        <f t="shared" si="18"/>
        <v>#NUM!</v>
      </c>
      <c r="H79" s="57">
        <f t="shared" si="29"/>
        <v>0</v>
      </c>
      <c r="I79" s="58" t="e">
        <f t="shared" si="19"/>
        <v>#NUM!</v>
      </c>
      <c r="J79" s="27"/>
      <c r="K79" s="5"/>
      <c r="L79" s="6"/>
      <c r="M79" s="7"/>
      <c r="N79" s="7"/>
      <c r="O79" s="8"/>
      <c r="P79" s="59" t="e">
        <f t="shared" si="20"/>
        <v>#NUM!</v>
      </c>
      <c r="Q79" s="60">
        <f t="shared" si="21"/>
        <v>0</v>
      </c>
      <c r="R79" s="58" t="e">
        <f t="shared" si="22"/>
        <v>#NUM!</v>
      </c>
      <c r="V79" s="55" t="str" cm="1">
        <f t="array" ref="V79">IFERROR(IF(INDEX(Date_Ad,MATCH(0,INDEX(COUNTIF(V$7:V78,Date_Ad),0,0),0))=0,"",INDEX(Date_Ad,MATCH(0,INDEX(COUNTIF(V$7:V78,Date_Ad),0,0),0))),"")</f>
        <v/>
      </c>
      <c r="W79" s="55" t="str">
        <f t="shared" si="23"/>
        <v/>
      </c>
      <c r="X79">
        <f t="shared" si="24"/>
        <v>0</v>
      </c>
      <c r="Y79">
        <f>SUM(X$8:X79)</f>
        <v>0</v>
      </c>
      <c r="Z79">
        <f t="shared" si="25"/>
        <v>0</v>
      </c>
      <c r="AA79">
        <f>SUM(Z$8:Z79)</f>
        <v>0</v>
      </c>
      <c r="AC79" s="55" t="str" cm="1">
        <f t="array" ref="AC79">IFERROR(IF(INDEX(Date_Ch,MATCH(0,INDEX(COUNTIF(AC$7:AC78,Date_Ch),0,0),0))=0,"",INDEX(Date_Ch,MATCH(0,INDEX(COUNTIF(AC$7:AC78,Date_Ch),0,0),0))),"")</f>
        <v/>
      </c>
      <c r="AD79" s="55" t="str">
        <f t="shared" si="26"/>
        <v/>
      </c>
      <c r="AE79">
        <f t="shared" si="27"/>
        <v>0</v>
      </c>
      <c r="AF79">
        <f>SUM(AE$8:AE79)</f>
        <v>0</v>
      </c>
      <c r="AG79">
        <f t="shared" si="28"/>
        <v>0</v>
      </c>
      <c r="AH79">
        <f>SUM(AG$8:AG79)</f>
        <v>0</v>
      </c>
    </row>
    <row r="80" spans="2:34" x14ac:dyDescent="0.25">
      <c r="B80" s="5"/>
      <c r="C80" s="6"/>
      <c r="D80" s="6"/>
      <c r="E80" s="7"/>
      <c r="F80" s="8"/>
      <c r="G80" s="56" t="e">
        <f t="shared" si="18"/>
        <v>#NUM!</v>
      </c>
      <c r="H80" s="57">
        <f t="shared" si="29"/>
        <v>0</v>
      </c>
      <c r="I80" s="58" t="e">
        <f t="shared" si="19"/>
        <v>#NUM!</v>
      </c>
      <c r="J80" s="27"/>
      <c r="K80" s="5"/>
      <c r="L80" s="6"/>
      <c r="M80" s="7"/>
      <c r="N80" s="7"/>
      <c r="O80" s="8"/>
      <c r="P80" s="59" t="e">
        <f t="shared" si="20"/>
        <v>#NUM!</v>
      </c>
      <c r="Q80" s="60">
        <f t="shared" si="21"/>
        <v>0</v>
      </c>
      <c r="R80" s="58" t="e">
        <f t="shared" si="22"/>
        <v>#NUM!</v>
      </c>
      <c r="V80" s="55" t="str" cm="1">
        <f t="array" ref="V80">IFERROR(IF(INDEX(Date_Ad,MATCH(0,INDEX(COUNTIF(V$7:V79,Date_Ad),0,0),0))=0,"",INDEX(Date_Ad,MATCH(0,INDEX(COUNTIF(V$7:V79,Date_Ad),0,0),0))),"")</f>
        <v/>
      </c>
      <c r="W80" s="55" t="str">
        <f t="shared" si="23"/>
        <v/>
      </c>
      <c r="X80">
        <f t="shared" si="24"/>
        <v>0</v>
      </c>
      <c r="Y80">
        <f>SUM(X$8:X80)</f>
        <v>0</v>
      </c>
      <c r="Z80">
        <f t="shared" si="25"/>
        <v>0</v>
      </c>
      <c r="AA80">
        <f>SUM(Z$8:Z80)</f>
        <v>0</v>
      </c>
      <c r="AC80" s="55" t="str" cm="1">
        <f t="array" ref="AC80">IFERROR(IF(INDEX(Date_Ch,MATCH(0,INDEX(COUNTIF(AC$7:AC79,Date_Ch),0,0),0))=0,"",INDEX(Date_Ch,MATCH(0,INDEX(COUNTIF(AC$7:AC79,Date_Ch),0,0),0))),"")</f>
        <v/>
      </c>
      <c r="AD80" s="55" t="str">
        <f t="shared" si="26"/>
        <v/>
      </c>
      <c r="AE80">
        <f t="shared" si="27"/>
        <v>0</v>
      </c>
      <c r="AF80">
        <f>SUM(AE$8:AE80)</f>
        <v>0</v>
      </c>
      <c r="AG80">
        <f t="shared" si="28"/>
        <v>0</v>
      </c>
      <c r="AH80">
        <f>SUM(AG$8:AG80)</f>
        <v>0</v>
      </c>
    </row>
    <row r="81" spans="2:34" x14ac:dyDescent="0.25">
      <c r="B81" s="5"/>
      <c r="C81" s="6"/>
      <c r="D81" s="6"/>
      <c r="E81" s="7"/>
      <c r="F81" s="8"/>
      <c r="G81" s="56" t="e">
        <f t="shared" si="18"/>
        <v>#NUM!</v>
      </c>
      <c r="H81" s="57">
        <f t="shared" si="29"/>
        <v>0</v>
      </c>
      <c r="I81" s="58" t="e">
        <f t="shared" si="19"/>
        <v>#NUM!</v>
      </c>
      <c r="J81" s="27"/>
      <c r="K81" s="5"/>
      <c r="L81" s="6"/>
      <c r="M81" s="7"/>
      <c r="N81" s="7"/>
      <c r="O81" s="8"/>
      <c r="P81" s="59" t="e">
        <f t="shared" si="20"/>
        <v>#NUM!</v>
      </c>
      <c r="Q81" s="60">
        <f t="shared" si="21"/>
        <v>0</v>
      </c>
      <c r="R81" s="58" t="e">
        <f t="shared" si="22"/>
        <v>#NUM!</v>
      </c>
      <c r="V81" s="55" t="str" cm="1">
        <f t="array" ref="V81">IFERROR(IF(INDEX(Date_Ad,MATCH(0,INDEX(COUNTIF(V$7:V80,Date_Ad),0,0),0))=0,"",INDEX(Date_Ad,MATCH(0,INDEX(COUNTIF(V$7:V80,Date_Ad),0,0),0))),"")</f>
        <v/>
      </c>
      <c r="W81" s="55" t="str">
        <f t="shared" si="23"/>
        <v/>
      </c>
      <c r="X81">
        <f t="shared" si="24"/>
        <v>0</v>
      </c>
      <c r="Y81">
        <f>SUM(X$8:X81)</f>
        <v>0</v>
      </c>
      <c r="Z81">
        <f t="shared" si="25"/>
        <v>0</v>
      </c>
      <c r="AA81">
        <f>SUM(Z$8:Z81)</f>
        <v>0</v>
      </c>
      <c r="AC81" s="55" t="str" cm="1">
        <f t="array" ref="AC81">IFERROR(IF(INDEX(Date_Ch,MATCH(0,INDEX(COUNTIF(AC$7:AC80,Date_Ch),0,0),0))=0,"",INDEX(Date_Ch,MATCH(0,INDEX(COUNTIF(AC$7:AC80,Date_Ch),0,0),0))),"")</f>
        <v/>
      </c>
      <c r="AD81" s="55" t="str">
        <f t="shared" si="26"/>
        <v/>
      </c>
      <c r="AE81">
        <f t="shared" si="27"/>
        <v>0</v>
      </c>
      <c r="AF81">
        <f>SUM(AE$8:AE81)</f>
        <v>0</v>
      </c>
      <c r="AG81">
        <f t="shared" si="28"/>
        <v>0</v>
      </c>
      <c r="AH81">
        <f>SUM(AG$8:AG81)</f>
        <v>0</v>
      </c>
    </row>
    <row r="82" spans="2:34" x14ac:dyDescent="0.25">
      <c r="B82" s="5"/>
      <c r="C82" s="6"/>
      <c r="D82" s="6"/>
      <c r="E82" s="7"/>
      <c r="F82" s="8"/>
      <c r="G82" s="56" t="e">
        <f t="shared" si="18"/>
        <v>#NUM!</v>
      </c>
      <c r="H82" s="57">
        <f t="shared" si="29"/>
        <v>0</v>
      </c>
      <c r="I82" s="58" t="e">
        <f t="shared" si="19"/>
        <v>#NUM!</v>
      </c>
      <c r="J82" s="27"/>
      <c r="K82" s="5"/>
      <c r="L82" s="6"/>
      <c r="M82" s="7"/>
      <c r="N82" s="7"/>
      <c r="O82" s="8"/>
      <c r="P82" s="59" t="e">
        <f t="shared" si="20"/>
        <v>#NUM!</v>
      </c>
      <c r="Q82" s="60">
        <f t="shared" si="21"/>
        <v>0</v>
      </c>
      <c r="R82" s="58" t="e">
        <f t="shared" si="22"/>
        <v>#NUM!</v>
      </c>
      <c r="V82" s="55" t="str" cm="1">
        <f t="array" ref="V82">IFERROR(IF(INDEX(Date_Ad,MATCH(0,INDEX(COUNTIF(V$7:V81,Date_Ad),0,0),0))=0,"",INDEX(Date_Ad,MATCH(0,INDEX(COUNTIF(V$7:V81,Date_Ad),0,0),0))),"")</f>
        <v/>
      </c>
      <c r="W82" s="55" t="str">
        <f t="shared" si="23"/>
        <v/>
      </c>
      <c r="X82">
        <f t="shared" si="24"/>
        <v>0</v>
      </c>
      <c r="Y82">
        <f>SUM(X$8:X82)</f>
        <v>0</v>
      </c>
      <c r="Z82">
        <f t="shared" si="25"/>
        <v>0</v>
      </c>
      <c r="AA82">
        <f>SUM(Z$8:Z82)</f>
        <v>0</v>
      </c>
      <c r="AC82" s="55" t="str" cm="1">
        <f t="array" ref="AC82">IFERROR(IF(INDEX(Date_Ch,MATCH(0,INDEX(COUNTIF(AC$7:AC81,Date_Ch),0,0),0))=0,"",INDEX(Date_Ch,MATCH(0,INDEX(COUNTIF(AC$7:AC81,Date_Ch),0,0),0))),"")</f>
        <v/>
      </c>
      <c r="AD82" s="55" t="str">
        <f t="shared" si="26"/>
        <v/>
      </c>
      <c r="AE82">
        <f t="shared" si="27"/>
        <v>0</v>
      </c>
      <c r="AF82">
        <f>SUM(AE$8:AE82)</f>
        <v>0</v>
      </c>
      <c r="AG82">
        <f t="shared" si="28"/>
        <v>0</v>
      </c>
      <c r="AH82">
        <f>SUM(AG$8:AG82)</f>
        <v>0</v>
      </c>
    </row>
    <row r="83" spans="2:34" x14ac:dyDescent="0.25">
      <c r="B83" s="5"/>
      <c r="C83" s="6"/>
      <c r="D83" s="6"/>
      <c r="E83" s="7"/>
      <c r="F83" s="8"/>
      <c r="G83" s="56" t="e">
        <f t="shared" si="18"/>
        <v>#NUM!</v>
      </c>
      <c r="H83" s="57">
        <f t="shared" si="29"/>
        <v>0</v>
      </c>
      <c r="I83" s="58" t="e">
        <f t="shared" si="19"/>
        <v>#NUM!</v>
      </c>
      <c r="J83" s="27"/>
      <c r="K83" s="5"/>
      <c r="L83" s="6"/>
      <c r="M83" s="7"/>
      <c r="N83" s="7"/>
      <c r="O83" s="8"/>
      <c r="P83" s="59" t="e">
        <f t="shared" si="20"/>
        <v>#NUM!</v>
      </c>
      <c r="Q83" s="60">
        <f t="shared" si="21"/>
        <v>0</v>
      </c>
      <c r="R83" s="58" t="e">
        <f t="shared" si="22"/>
        <v>#NUM!</v>
      </c>
      <c r="V83" s="55" t="str" cm="1">
        <f t="array" ref="V83">IFERROR(IF(INDEX(Date_Ad,MATCH(0,INDEX(COUNTIF(V$7:V82,Date_Ad),0,0),0))=0,"",INDEX(Date_Ad,MATCH(0,INDEX(COUNTIF(V$7:V82,Date_Ad),0,0),0))),"")</f>
        <v/>
      </c>
      <c r="W83" s="55" t="str">
        <f t="shared" si="23"/>
        <v/>
      </c>
      <c r="X83">
        <f t="shared" si="24"/>
        <v>0</v>
      </c>
      <c r="Y83">
        <f>SUM(X$8:X83)</f>
        <v>0</v>
      </c>
      <c r="Z83">
        <f t="shared" si="25"/>
        <v>0</v>
      </c>
      <c r="AA83">
        <f>SUM(Z$8:Z83)</f>
        <v>0</v>
      </c>
      <c r="AC83" s="55" t="str" cm="1">
        <f t="array" ref="AC83">IFERROR(IF(INDEX(Date_Ch,MATCH(0,INDEX(COUNTIF(AC$7:AC82,Date_Ch),0,0),0))=0,"",INDEX(Date_Ch,MATCH(0,INDEX(COUNTIF(AC$7:AC82,Date_Ch),0,0),0))),"")</f>
        <v/>
      </c>
      <c r="AD83" s="55" t="str">
        <f t="shared" si="26"/>
        <v/>
      </c>
      <c r="AE83">
        <f t="shared" si="27"/>
        <v>0</v>
      </c>
      <c r="AF83">
        <f>SUM(AE$8:AE83)</f>
        <v>0</v>
      </c>
      <c r="AG83">
        <f t="shared" si="28"/>
        <v>0</v>
      </c>
      <c r="AH83">
        <f>SUM(AG$8:AG83)</f>
        <v>0</v>
      </c>
    </row>
    <row r="84" spans="2:34" x14ac:dyDescent="0.25">
      <c r="B84" s="5"/>
      <c r="C84" s="6"/>
      <c r="D84" s="6"/>
      <c r="E84" s="7"/>
      <c r="F84" s="8"/>
      <c r="G84" s="56" t="e">
        <f t="shared" si="18"/>
        <v>#NUM!</v>
      </c>
      <c r="H84" s="57">
        <f t="shared" si="29"/>
        <v>0</v>
      </c>
      <c r="I84" s="58" t="e">
        <f t="shared" si="19"/>
        <v>#NUM!</v>
      </c>
      <c r="J84" s="27"/>
      <c r="K84" s="5"/>
      <c r="L84" s="6"/>
      <c r="M84" s="7"/>
      <c r="N84" s="7"/>
      <c r="O84" s="8"/>
      <c r="P84" s="59" t="e">
        <f t="shared" si="20"/>
        <v>#NUM!</v>
      </c>
      <c r="Q84" s="60">
        <f t="shared" si="21"/>
        <v>0</v>
      </c>
      <c r="R84" s="58" t="e">
        <f t="shared" si="22"/>
        <v>#NUM!</v>
      </c>
      <c r="V84" s="55" t="str" cm="1">
        <f t="array" ref="V84">IFERROR(IF(INDEX(Date_Ad,MATCH(0,INDEX(COUNTIF(V$7:V83,Date_Ad),0,0),0))=0,"",INDEX(Date_Ad,MATCH(0,INDEX(COUNTIF(V$7:V83,Date_Ad),0,0),0))),"")</f>
        <v/>
      </c>
      <c r="W84" s="55" t="str">
        <f t="shared" si="23"/>
        <v/>
      </c>
      <c r="X84">
        <f t="shared" si="24"/>
        <v>0</v>
      </c>
      <c r="Y84">
        <f>SUM(X$8:X84)</f>
        <v>0</v>
      </c>
      <c r="Z84">
        <f t="shared" si="25"/>
        <v>0</v>
      </c>
      <c r="AA84">
        <f>SUM(Z$8:Z84)</f>
        <v>0</v>
      </c>
      <c r="AC84" s="55" t="str" cm="1">
        <f t="array" ref="AC84">IFERROR(IF(INDEX(Date_Ch,MATCH(0,INDEX(COUNTIF(AC$7:AC83,Date_Ch),0,0),0))=0,"",INDEX(Date_Ch,MATCH(0,INDEX(COUNTIF(AC$7:AC83,Date_Ch),0,0),0))),"")</f>
        <v/>
      </c>
      <c r="AD84" s="55" t="str">
        <f t="shared" si="26"/>
        <v/>
      </c>
      <c r="AE84">
        <f t="shared" si="27"/>
        <v>0</v>
      </c>
      <c r="AF84">
        <f>SUM(AE$8:AE84)</f>
        <v>0</v>
      </c>
      <c r="AG84">
        <f t="shared" si="28"/>
        <v>0</v>
      </c>
      <c r="AH84">
        <f>SUM(AG$8:AG84)</f>
        <v>0</v>
      </c>
    </row>
    <row r="85" spans="2:34" x14ac:dyDescent="0.25">
      <c r="B85" s="5"/>
      <c r="C85" s="6"/>
      <c r="D85" s="6"/>
      <c r="E85" s="7"/>
      <c r="F85" s="8"/>
      <c r="G85" s="56" t="e">
        <f t="shared" si="18"/>
        <v>#NUM!</v>
      </c>
      <c r="H85" s="57">
        <f t="shared" si="29"/>
        <v>0</v>
      </c>
      <c r="I85" s="58" t="e">
        <f t="shared" si="19"/>
        <v>#NUM!</v>
      </c>
      <c r="J85" s="27"/>
      <c r="K85" s="5"/>
      <c r="L85" s="6"/>
      <c r="M85" s="7"/>
      <c r="N85" s="7"/>
      <c r="O85" s="8"/>
      <c r="P85" s="59" t="e">
        <f t="shared" si="20"/>
        <v>#NUM!</v>
      </c>
      <c r="Q85" s="60">
        <f t="shared" si="21"/>
        <v>0</v>
      </c>
      <c r="R85" s="58" t="e">
        <f t="shared" si="22"/>
        <v>#NUM!</v>
      </c>
      <c r="V85" s="55" t="str" cm="1">
        <f t="array" ref="V85">IFERROR(IF(INDEX(Date_Ad,MATCH(0,INDEX(COUNTIF(V$7:V84,Date_Ad),0,0),0))=0,"",INDEX(Date_Ad,MATCH(0,INDEX(COUNTIF(V$7:V84,Date_Ad),0,0),0))),"")</f>
        <v/>
      </c>
      <c r="W85" s="55" t="str">
        <f t="shared" si="23"/>
        <v/>
      </c>
      <c r="X85">
        <f t="shared" si="24"/>
        <v>0</v>
      </c>
      <c r="Y85">
        <f>SUM(X$8:X85)</f>
        <v>0</v>
      </c>
      <c r="Z85">
        <f t="shared" si="25"/>
        <v>0</v>
      </c>
      <c r="AA85">
        <f>SUM(Z$8:Z85)</f>
        <v>0</v>
      </c>
      <c r="AC85" s="55" t="str" cm="1">
        <f t="array" ref="AC85">IFERROR(IF(INDEX(Date_Ch,MATCH(0,INDEX(COUNTIF(AC$7:AC84,Date_Ch),0,0),0))=0,"",INDEX(Date_Ch,MATCH(0,INDEX(COUNTIF(AC$7:AC84,Date_Ch),0,0),0))),"")</f>
        <v/>
      </c>
      <c r="AD85" s="55" t="str">
        <f t="shared" si="26"/>
        <v/>
      </c>
      <c r="AE85">
        <f t="shared" si="27"/>
        <v>0</v>
      </c>
      <c r="AF85">
        <f>SUM(AE$8:AE85)</f>
        <v>0</v>
      </c>
      <c r="AG85">
        <f t="shared" si="28"/>
        <v>0</v>
      </c>
      <c r="AH85">
        <f>SUM(AG$8:AG85)</f>
        <v>0</v>
      </c>
    </row>
    <row r="86" spans="2:34" x14ac:dyDescent="0.25">
      <c r="B86" s="5"/>
      <c r="C86" s="6"/>
      <c r="D86" s="6"/>
      <c r="E86" s="7"/>
      <c r="F86" s="8"/>
      <c r="G86" s="56" t="e">
        <f t="shared" si="18"/>
        <v>#NUM!</v>
      </c>
      <c r="H86" s="57">
        <f t="shared" si="29"/>
        <v>0</v>
      </c>
      <c r="I86" s="58" t="e">
        <f t="shared" si="19"/>
        <v>#NUM!</v>
      </c>
      <c r="J86" s="27"/>
      <c r="K86" s="5"/>
      <c r="L86" s="6"/>
      <c r="M86" s="7"/>
      <c r="N86" s="7"/>
      <c r="O86" s="8"/>
      <c r="P86" s="59" t="e">
        <f t="shared" si="20"/>
        <v>#NUM!</v>
      </c>
      <c r="Q86" s="60">
        <f t="shared" si="21"/>
        <v>0</v>
      </c>
      <c r="R86" s="58" t="e">
        <f t="shared" si="22"/>
        <v>#NUM!</v>
      </c>
      <c r="V86" s="55" t="str" cm="1">
        <f t="array" ref="V86">IFERROR(IF(INDEX(Date_Ad,MATCH(0,INDEX(COUNTIF(V$7:V85,Date_Ad),0,0),0))=0,"",INDEX(Date_Ad,MATCH(0,INDEX(COUNTIF(V$7:V85,Date_Ad),0,0),0))),"")</f>
        <v/>
      </c>
      <c r="W86" s="55" t="str">
        <f t="shared" si="23"/>
        <v/>
      </c>
      <c r="X86">
        <f t="shared" si="24"/>
        <v>0</v>
      </c>
      <c r="Y86">
        <f>SUM(X$8:X86)</f>
        <v>0</v>
      </c>
      <c r="Z86">
        <f t="shared" si="25"/>
        <v>0</v>
      </c>
      <c r="AA86">
        <f>SUM(Z$8:Z86)</f>
        <v>0</v>
      </c>
      <c r="AC86" s="55" t="str" cm="1">
        <f t="array" ref="AC86">IFERROR(IF(INDEX(Date_Ch,MATCH(0,INDEX(COUNTIF(AC$7:AC85,Date_Ch),0,0),0))=0,"",INDEX(Date_Ch,MATCH(0,INDEX(COUNTIF(AC$7:AC85,Date_Ch),0,0),0))),"")</f>
        <v/>
      </c>
      <c r="AD86" s="55" t="str">
        <f t="shared" si="26"/>
        <v/>
      </c>
      <c r="AE86">
        <f t="shared" si="27"/>
        <v>0</v>
      </c>
      <c r="AF86">
        <f>SUM(AE$8:AE86)</f>
        <v>0</v>
      </c>
      <c r="AG86">
        <f t="shared" si="28"/>
        <v>0</v>
      </c>
      <c r="AH86">
        <f>SUM(AG$8:AG86)</f>
        <v>0</v>
      </c>
    </row>
    <row r="87" spans="2:34" x14ac:dyDescent="0.25">
      <c r="B87" s="5"/>
      <c r="C87" s="6"/>
      <c r="D87" s="6"/>
      <c r="E87" s="7"/>
      <c r="F87" s="8"/>
      <c r="G87" s="56" t="e">
        <f t="shared" si="18"/>
        <v>#NUM!</v>
      </c>
      <c r="H87" s="57">
        <f t="shared" si="29"/>
        <v>0</v>
      </c>
      <c r="I87" s="58" t="e">
        <f t="shared" si="19"/>
        <v>#NUM!</v>
      </c>
      <c r="J87" s="27"/>
      <c r="K87" s="5"/>
      <c r="L87" s="6"/>
      <c r="M87" s="7"/>
      <c r="N87" s="7"/>
      <c r="O87" s="8"/>
      <c r="P87" s="59" t="e">
        <f t="shared" si="20"/>
        <v>#NUM!</v>
      </c>
      <c r="Q87" s="60">
        <f t="shared" si="21"/>
        <v>0</v>
      </c>
      <c r="R87" s="58" t="e">
        <f t="shared" si="22"/>
        <v>#NUM!</v>
      </c>
      <c r="V87" s="55" t="str" cm="1">
        <f t="array" ref="V87">IFERROR(IF(INDEX(Date_Ad,MATCH(0,INDEX(COUNTIF(V$7:V86,Date_Ad),0,0),0))=0,"",INDEX(Date_Ad,MATCH(0,INDEX(COUNTIF(V$7:V86,Date_Ad),0,0),0))),"")</f>
        <v/>
      </c>
      <c r="W87" s="55" t="str">
        <f t="shared" si="23"/>
        <v/>
      </c>
      <c r="X87">
        <f t="shared" si="24"/>
        <v>0</v>
      </c>
      <c r="Y87">
        <f>SUM(X$8:X87)</f>
        <v>0</v>
      </c>
      <c r="Z87">
        <f t="shared" si="25"/>
        <v>0</v>
      </c>
      <c r="AA87">
        <f>SUM(Z$8:Z87)</f>
        <v>0</v>
      </c>
      <c r="AC87" s="55" t="str" cm="1">
        <f t="array" ref="AC87">IFERROR(IF(INDEX(Date_Ch,MATCH(0,INDEX(COUNTIF(AC$7:AC86,Date_Ch),0,0),0))=0,"",INDEX(Date_Ch,MATCH(0,INDEX(COUNTIF(AC$7:AC86,Date_Ch),0,0),0))),"")</f>
        <v/>
      </c>
      <c r="AD87" s="55" t="str">
        <f t="shared" si="26"/>
        <v/>
      </c>
      <c r="AE87">
        <f t="shared" si="27"/>
        <v>0</v>
      </c>
      <c r="AF87">
        <f>SUM(AE$8:AE87)</f>
        <v>0</v>
      </c>
      <c r="AG87">
        <f t="shared" si="28"/>
        <v>0</v>
      </c>
      <c r="AH87">
        <f>SUM(AG$8:AG87)</f>
        <v>0</v>
      </c>
    </row>
    <row r="88" spans="2:34" x14ac:dyDescent="0.25">
      <c r="B88" s="5"/>
      <c r="C88" s="6"/>
      <c r="D88" s="6"/>
      <c r="E88" s="7"/>
      <c r="F88" s="8"/>
      <c r="G88" s="56" t="e">
        <f t="shared" si="18"/>
        <v>#NUM!</v>
      </c>
      <c r="H88" s="57">
        <f t="shared" si="29"/>
        <v>0</v>
      </c>
      <c r="I88" s="58" t="e">
        <f t="shared" si="19"/>
        <v>#NUM!</v>
      </c>
      <c r="J88" s="27"/>
      <c r="K88" s="5"/>
      <c r="L88" s="6"/>
      <c r="M88" s="7"/>
      <c r="N88" s="7"/>
      <c r="O88" s="8"/>
      <c r="P88" s="59" t="e">
        <f t="shared" si="20"/>
        <v>#NUM!</v>
      </c>
      <c r="Q88" s="60">
        <f t="shared" si="21"/>
        <v>0</v>
      </c>
      <c r="R88" s="58" t="e">
        <f t="shared" si="22"/>
        <v>#NUM!</v>
      </c>
      <c r="V88" s="55" t="str" cm="1">
        <f t="array" ref="V88">IFERROR(IF(INDEX(Date_Ad,MATCH(0,INDEX(COUNTIF(V$7:V87,Date_Ad),0,0),0))=0,"",INDEX(Date_Ad,MATCH(0,INDEX(COUNTIF(V$7:V87,Date_Ad),0,0),0))),"")</f>
        <v/>
      </c>
      <c r="W88" s="55" t="str">
        <f t="shared" si="23"/>
        <v/>
      </c>
      <c r="X88">
        <f t="shared" si="24"/>
        <v>0</v>
      </c>
      <c r="Y88">
        <f>SUM(X$8:X88)</f>
        <v>0</v>
      </c>
      <c r="Z88">
        <f t="shared" si="25"/>
        <v>0</v>
      </c>
      <c r="AA88">
        <f>SUM(Z$8:Z88)</f>
        <v>0</v>
      </c>
      <c r="AC88" s="55" t="str" cm="1">
        <f t="array" ref="AC88">IFERROR(IF(INDEX(Date_Ch,MATCH(0,INDEX(COUNTIF(AC$7:AC87,Date_Ch),0,0),0))=0,"",INDEX(Date_Ch,MATCH(0,INDEX(COUNTIF(AC$7:AC87,Date_Ch),0,0),0))),"")</f>
        <v/>
      </c>
      <c r="AD88" s="55" t="str">
        <f t="shared" si="26"/>
        <v/>
      </c>
      <c r="AE88">
        <f t="shared" si="27"/>
        <v>0</v>
      </c>
      <c r="AF88">
        <f>SUM(AE$8:AE88)</f>
        <v>0</v>
      </c>
      <c r="AG88">
        <f t="shared" si="28"/>
        <v>0</v>
      </c>
      <c r="AH88">
        <f>SUM(AG$8:AG88)</f>
        <v>0</v>
      </c>
    </row>
    <row r="89" spans="2:34" x14ac:dyDescent="0.25">
      <c r="B89" s="5"/>
      <c r="C89" s="6"/>
      <c r="D89" s="6"/>
      <c r="E89" s="7"/>
      <c r="F89" s="8"/>
      <c r="G89" s="56" t="e">
        <f t="shared" si="18"/>
        <v>#NUM!</v>
      </c>
      <c r="H89" s="57">
        <f t="shared" si="29"/>
        <v>0</v>
      </c>
      <c r="I89" s="58" t="e">
        <f t="shared" si="19"/>
        <v>#NUM!</v>
      </c>
      <c r="J89" s="27"/>
      <c r="K89" s="5"/>
      <c r="L89" s="6"/>
      <c r="M89" s="7"/>
      <c r="N89" s="7"/>
      <c r="O89" s="8"/>
      <c r="P89" s="59" t="e">
        <f t="shared" si="20"/>
        <v>#NUM!</v>
      </c>
      <c r="Q89" s="60">
        <f t="shared" si="21"/>
        <v>0</v>
      </c>
      <c r="R89" s="58" t="e">
        <f t="shared" si="22"/>
        <v>#NUM!</v>
      </c>
      <c r="V89" s="55" t="str" cm="1">
        <f t="array" ref="V89">IFERROR(IF(INDEX(Date_Ad,MATCH(0,INDEX(COUNTIF(V$7:V88,Date_Ad),0,0),0))=0,"",INDEX(Date_Ad,MATCH(0,INDEX(COUNTIF(V$7:V88,Date_Ad),0,0),0))),"")</f>
        <v/>
      </c>
      <c r="W89" s="55" t="str">
        <f t="shared" si="23"/>
        <v/>
      </c>
      <c r="X89">
        <f t="shared" si="24"/>
        <v>0</v>
      </c>
      <c r="Y89">
        <f>SUM(X$8:X89)</f>
        <v>0</v>
      </c>
      <c r="Z89">
        <f t="shared" si="25"/>
        <v>0</v>
      </c>
      <c r="AA89">
        <f>SUM(Z$8:Z89)</f>
        <v>0</v>
      </c>
      <c r="AC89" s="55" t="str" cm="1">
        <f t="array" ref="AC89">IFERROR(IF(INDEX(Date_Ch,MATCH(0,INDEX(COUNTIF(AC$7:AC88,Date_Ch),0,0),0))=0,"",INDEX(Date_Ch,MATCH(0,INDEX(COUNTIF(AC$7:AC88,Date_Ch),0,0),0))),"")</f>
        <v/>
      </c>
      <c r="AD89" s="55" t="str">
        <f t="shared" si="26"/>
        <v/>
      </c>
      <c r="AE89">
        <f t="shared" si="27"/>
        <v>0</v>
      </c>
      <c r="AF89">
        <f>SUM(AE$8:AE89)</f>
        <v>0</v>
      </c>
      <c r="AG89">
        <f t="shared" si="28"/>
        <v>0</v>
      </c>
      <c r="AH89">
        <f>SUM(AG$8:AG89)</f>
        <v>0</v>
      </c>
    </row>
    <row r="90" spans="2:34" x14ac:dyDescent="0.25">
      <c r="B90" s="5"/>
      <c r="C90" s="6"/>
      <c r="D90" s="6"/>
      <c r="E90" s="7"/>
      <c r="F90" s="8"/>
      <c r="G90" s="56" t="e">
        <f t="shared" si="18"/>
        <v>#NUM!</v>
      </c>
      <c r="H90" s="57">
        <f t="shared" si="29"/>
        <v>0</v>
      </c>
      <c r="I90" s="58" t="e">
        <f t="shared" si="19"/>
        <v>#NUM!</v>
      </c>
      <c r="J90" s="27"/>
      <c r="K90" s="5"/>
      <c r="L90" s="6"/>
      <c r="M90" s="7"/>
      <c r="N90" s="7"/>
      <c r="O90" s="8"/>
      <c r="P90" s="59" t="e">
        <f t="shared" si="20"/>
        <v>#NUM!</v>
      </c>
      <c r="Q90" s="60">
        <f t="shared" si="21"/>
        <v>0</v>
      </c>
      <c r="R90" s="58" t="e">
        <f t="shared" si="22"/>
        <v>#NUM!</v>
      </c>
      <c r="V90" s="55" t="str" cm="1">
        <f t="array" ref="V90">IFERROR(IF(INDEX(Date_Ad,MATCH(0,INDEX(COUNTIF(V$7:V89,Date_Ad),0,0),0))=0,"",INDEX(Date_Ad,MATCH(0,INDEX(COUNTIF(V$7:V89,Date_Ad),0,0),0))),"")</f>
        <v/>
      </c>
      <c r="W90" s="55" t="str">
        <f t="shared" si="23"/>
        <v/>
      </c>
      <c r="X90">
        <f t="shared" si="24"/>
        <v>0</v>
      </c>
      <c r="Y90">
        <f>SUM(X$8:X90)</f>
        <v>0</v>
      </c>
      <c r="Z90">
        <f t="shared" si="25"/>
        <v>0</v>
      </c>
      <c r="AA90">
        <f>SUM(Z$8:Z90)</f>
        <v>0</v>
      </c>
      <c r="AC90" s="55" t="str" cm="1">
        <f t="array" ref="AC90">IFERROR(IF(INDEX(Date_Ch,MATCH(0,INDEX(COUNTIF(AC$7:AC89,Date_Ch),0,0),0))=0,"",INDEX(Date_Ch,MATCH(0,INDEX(COUNTIF(AC$7:AC89,Date_Ch),0,0),0))),"")</f>
        <v/>
      </c>
      <c r="AD90" s="55" t="str">
        <f t="shared" si="26"/>
        <v/>
      </c>
      <c r="AE90">
        <f t="shared" si="27"/>
        <v>0</v>
      </c>
      <c r="AF90">
        <f>SUM(AE$8:AE90)</f>
        <v>0</v>
      </c>
      <c r="AG90">
        <f t="shared" si="28"/>
        <v>0</v>
      </c>
      <c r="AH90">
        <f>SUM(AG$8:AG90)</f>
        <v>0</v>
      </c>
    </row>
    <row r="91" spans="2:34" x14ac:dyDescent="0.25">
      <c r="B91" s="5"/>
      <c r="C91" s="6"/>
      <c r="D91" s="6"/>
      <c r="E91" s="7"/>
      <c r="F91" s="8"/>
      <c r="G91" s="56" t="e">
        <f t="shared" si="18"/>
        <v>#NUM!</v>
      </c>
      <c r="H91" s="57">
        <f t="shared" si="29"/>
        <v>0</v>
      </c>
      <c r="I91" s="58" t="e">
        <f t="shared" si="19"/>
        <v>#NUM!</v>
      </c>
      <c r="J91" s="27"/>
      <c r="K91" s="5"/>
      <c r="L91" s="6"/>
      <c r="M91" s="7"/>
      <c r="N91" s="7"/>
      <c r="O91" s="8"/>
      <c r="P91" s="59" t="e">
        <f t="shared" si="20"/>
        <v>#NUM!</v>
      </c>
      <c r="Q91" s="60">
        <f t="shared" si="21"/>
        <v>0</v>
      </c>
      <c r="R91" s="58" t="e">
        <f t="shared" si="22"/>
        <v>#NUM!</v>
      </c>
      <c r="V91" s="55" t="str" cm="1">
        <f t="array" ref="V91">IFERROR(IF(INDEX(Date_Ad,MATCH(0,INDEX(COUNTIF(V$7:V90,Date_Ad),0,0),0))=0,"",INDEX(Date_Ad,MATCH(0,INDEX(COUNTIF(V$7:V90,Date_Ad),0,0),0))),"")</f>
        <v/>
      </c>
      <c r="W91" s="55" t="str">
        <f t="shared" si="23"/>
        <v/>
      </c>
      <c r="X91">
        <f t="shared" si="24"/>
        <v>0</v>
      </c>
      <c r="Y91">
        <f>SUM(X$8:X91)</f>
        <v>0</v>
      </c>
      <c r="Z91">
        <f t="shared" si="25"/>
        <v>0</v>
      </c>
      <c r="AA91">
        <f>SUM(Z$8:Z91)</f>
        <v>0</v>
      </c>
      <c r="AC91" s="55" t="str" cm="1">
        <f t="array" ref="AC91">IFERROR(IF(INDEX(Date_Ch,MATCH(0,INDEX(COUNTIF(AC$7:AC90,Date_Ch),0,0),0))=0,"",INDEX(Date_Ch,MATCH(0,INDEX(COUNTIF(AC$7:AC90,Date_Ch),0,0),0))),"")</f>
        <v/>
      </c>
      <c r="AD91" s="55" t="str">
        <f t="shared" si="26"/>
        <v/>
      </c>
      <c r="AE91">
        <f t="shared" si="27"/>
        <v>0</v>
      </c>
      <c r="AF91">
        <f>SUM(AE$8:AE91)</f>
        <v>0</v>
      </c>
      <c r="AG91">
        <f t="shared" si="28"/>
        <v>0</v>
      </c>
      <c r="AH91">
        <f>SUM(AG$8:AG91)</f>
        <v>0</v>
      </c>
    </row>
    <row r="92" spans="2:34" x14ac:dyDescent="0.25">
      <c r="B92" s="5"/>
      <c r="C92" s="6"/>
      <c r="D92" s="6"/>
      <c r="E92" s="7"/>
      <c r="F92" s="8"/>
      <c r="G92" s="56" t="e">
        <f t="shared" si="18"/>
        <v>#NUM!</v>
      </c>
      <c r="H92" s="57">
        <f t="shared" si="29"/>
        <v>0</v>
      </c>
      <c r="I92" s="58" t="e">
        <f t="shared" si="19"/>
        <v>#NUM!</v>
      </c>
      <c r="J92" s="27"/>
      <c r="K92" s="5"/>
      <c r="L92" s="6"/>
      <c r="M92" s="7"/>
      <c r="N92" s="7"/>
      <c r="O92" s="8"/>
      <c r="P92" s="59" t="e">
        <f t="shared" si="20"/>
        <v>#NUM!</v>
      </c>
      <c r="Q92" s="60">
        <f t="shared" si="21"/>
        <v>0</v>
      </c>
      <c r="R92" s="58" t="e">
        <f t="shared" si="22"/>
        <v>#NUM!</v>
      </c>
      <c r="V92" s="55" t="str" cm="1">
        <f t="array" ref="V92">IFERROR(IF(INDEX(Date_Ad,MATCH(0,INDEX(COUNTIF(V$7:V91,Date_Ad),0,0),0))=0,"",INDEX(Date_Ad,MATCH(0,INDEX(COUNTIF(V$7:V91,Date_Ad),0,0),0))),"")</f>
        <v/>
      </c>
      <c r="W92" s="55" t="str">
        <f t="shared" si="23"/>
        <v/>
      </c>
      <c r="X92">
        <f t="shared" si="24"/>
        <v>0</v>
      </c>
      <c r="Y92">
        <f>SUM(X$8:X92)</f>
        <v>0</v>
      </c>
      <c r="Z92">
        <f t="shared" si="25"/>
        <v>0</v>
      </c>
      <c r="AA92">
        <f>SUM(Z$8:Z92)</f>
        <v>0</v>
      </c>
      <c r="AC92" s="55" t="str" cm="1">
        <f t="array" ref="AC92">IFERROR(IF(INDEX(Date_Ch,MATCH(0,INDEX(COUNTIF(AC$7:AC91,Date_Ch),0,0),0))=0,"",INDEX(Date_Ch,MATCH(0,INDEX(COUNTIF(AC$7:AC91,Date_Ch),0,0),0))),"")</f>
        <v/>
      </c>
      <c r="AD92" s="55" t="str">
        <f t="shared" si="26"/>
        <v/>
      </c>
      <c r="AE92">
        <f t="shared" si="27"/>
        <v>0</v>
      </c>
      <c r="AF92">
        <f>SUM(AE$8:AE92)</f>
        <v>0</v>
      </c>
      <c r="AG92">
        <f t="shared" si="28"/>
        <v>0</v>
      </c>
      <c r="AH92">
        <f>SUM(AG$8:AG92)</f>
        <v>0</v>
      </c>
    </row>
    <row r="93" spans="2:34" x14ac:dyDescent="0.25">
      <c r="B93" s="5"/>
      <c r="C93" s="6"/>
      <c r="D93" s="6"/>
      <c r="E93" s="7"/>
      <c r="F93" s="8"/>
      <c r="G93" s="56" t="e">
        <f t="shared" si="18"/>
        <v>#NUM!</v>
      </c>
      <c r="H93" s="57">
        <f t="shared" si="29"/>
        <v>0</v>
      </c>
      <c r="I93" s="58" t="e">
        <f t="shared" si="19"/>
        <v>#NUM!</v>
      </c>
      <c r="J93" s="27"/>
      <c r="K93" s="5"/>
      <c r="L93" s="6"/>
      <c r="M93" s="7"/>
      <c r="N93" s="7"/>
      <c r="O93" s="8"/>
      <c r="P93" s="59" t="e">
        <f t="shared" si="20"/>
        <v>#NUM!</v>
      </c>
      <c r="Q93" s="60">
        <f t="shared" si="21"/>
        <v>0</v>
      </c>
      <c r="R93" s="58" t="e">
        <f t="shared" si="22"/>
        <v>#NUM!</v>
      </c>
      <c r="V93" s="55" t="str" cm="1">
        <f t="array" ref="V93">IFERROR(IF(INDEX(Date_Ad,MATCH(0,INDEX(COUNTIF(V$7:V92,Date_Ad),0,0),0))=0,"",INDEX(Date_Ad,MATCH(0,INDEX(COUNTIF(V$7:V92,Date_Ad),0,0),0))),"")</f>
        <v/>
      </c>
      <c r="W93" s="55" t="str">
        <f t="shared" si="23"/>
        <v/>
      </c>
      <c r="X93">
        <f t="shared" si="24"/>
        <v>0</v>
      </c>
      <c r="Y93">
        <f>SUM(X$8:X93)</f>
        <v>0</v>
      </c>
      <c r="Z93">
        <f t="shared" si="25"/>
        <v>0</v>
      </c>
      <c r="AA93">
        <f>SUM(Z$8:Z93)</f>
        <v>0</v>
      </c>
      <c r="AC93" s="55" t="str" cm="1">
        <f t="array" ref="AC93">IFERROR(IF(INDEX(Date_Ch,MATCH(0,INDEX(COUNTIF(AC$7:AC92,Date_Ch),0,0),0))=0,"",INDEX(Date_Ch,MATCH(0,INDEX(COUNTIF(AC$7:AC92,Date_Ch),0,0),0))),"")</f>
        <v/>
      </c>
      <c r="AD93" s="55" t="str">
        <f t="shared" si="26"/>
        <v/>
      </c>
      <c r="AE93">
        <f t="shared" si="27"/>
        <v>0</v>
      </c>
      <c r="AF93">
        <f>SUM(AE$8:AE93)</f>
        <v>0</v>
      </c>
      <c r="AG93">
        <f t="shared" si="28"/>
        <v>0</v>
      </c>
      <c r="AH93">
        <f>SUM(AG$8:AG93)</f>
        <v>0</v>
      </c>
    </row>
    <row r="94" spans="2:34" x14ac:dyDescent="0.25">
      <c r="B94" s="5"/>
      <c r="C94" s="6"/>
      <c r="D94" s="6"/>
      <c r="E94" s="7"/>
      <c r="F94" s="8"/>
      <c r="G94" s="56" t="e">
        <f t="shared" si="18"/>
        <v>#NUM!</v>
      </c>
      <c r="H94" s="57">
        <f t="shared" si="29"/>
        <v>0</v>
      </c>
      <c r="I94" s="58" t="e">
        <f t="shared" si="19"/>
        <v>#NUM!</v>
      </c>
      <c r="J94" s="27"/>
      <c r="K94" s="5"/>
      <c r="L94" s="6"/>
      <c r="M94" s="7"/>
      <c r="N94" s="7"/>
      <c r="O94" s="8"/>
      <c r="P94" s="59" t="e">
        <f t="shared" si="20"/>
        <v>#NUM!</v>
      </c>
      <c r="Q94" s="60">
        <f t="shared" si="21"/>
        <v>0</v>
      </c>
      <c r="R94" s="58" t="e">
        <f t="shared" si="22"/>
        <v>#NUM!</v>
      </c>
      <c r="V94" s="55" t="str" cm="1">
        <f t="array" ref="V94">IFERROR(IF(INDEX(Date_Ad,MATCH(0,INDEX(COUNTIF(V$7:V93,Date_Ad),0,0),0))=0,"",INDEX(Date_Ad,MATCH(0,INDEX(COUNTIF(V$7:V93,Date_Ad),0,0),0))),"")</f>
        <v/>
      </c>
      <c r="W94" s="55" t="str">
        <f t="shared" si="23"/>
        <v/>
      </c>
      <c r="X94">
        <f t="shared" si="24"/>
        <v>0</v>
      </c>
      <c r="Y94">
        <f>SUM(X$8:X94)</f>
        <v>0</v>
      </c>
      <c r="Z94">
        <f t="shared" si="25"/>
        <v>0</v>
      </c>
      <c r="AA94">
        <f>SUM(Z$8:Z94)</f>
        <v>0</v>
      </c>
      <c r="AC94" s="55" t="str" cm="1">
        <f t="array" ref="AC94">IFERROR(IF(INDEX(Date_Ch,MATCH(0,INDEX(COUNTIF(AC$7:AC93,Date_Ch),0,0),0))=0,"",INDEX(Date_Ch,MATCH(0,INDEX(COUNTIF(AC$7:AC93,Date_Ch),0,0),0))),"")</f>
        <v/>
      </c>
      <c r="AD94" s="55" t="str">
        <f t="shared" si="26"/>
        <v/>
      </c>
      <c r="AE94">
        <f t="shared" si="27"/>
        <v>0</v>
      </c>
      <c r="AF94">
        <f>SUM(AE$8:AE94)</f>
        <v>0</v>
      </c>
      <c r="AG94">
        <f t="shared" si="28"/>
        <v>0</v>
      </c>
      <c r="AH94">
        <f>SUM(AG$8:AG94)</f>
        <v>0</v>
      </c>
    </row>
    <row r="95" spans="2:34" x14ac:dyDescent="0.25">
      <c r="B95" s="5"/>
      <c r="C95" s="6"/>
      <c r="D95" s="6"/>
      <c r="E95" s="7"/>
      <c r="F95" s="8"/>
      <c r="G95" s="56" t="e">
        <f t="shared" si="18"/>
        <v>#NUM!</v>
      </c>
      <c r="H95" s="57">
        <f t="shared" si="29"/>
        <v>0</v>
      </c>
      <c r="I95" s="58" t="e">
        <f t="shared" si="19"/>
        <v>#NUM!</v>
      </c>
      <c r="J95" s="27"/>
      <c r="K95" s="5"/>
      <c r="L95" s="6"/>
      <c r="M95" s="7"/>
      <c r="N95" s="7"/>
      <c r="O95" s="8"/>
      <c r="P95" s="59" t="e">
        <f t="shared" si="20"/>
        <v>#NUM!</v>
      </c>
      <c r="Q95" s="60">
        <f t="shared" si="21"/>
        <v>0</v>
      </c>
      <c r="R95" s="58" t="e">
        <f t="shared" si="22"/>
        <v>#NUM!</v>
      </c>
      <c r="V95" s="55" t="str" cm="1">
        <f t="array" ref="V95">IFERROR(IF(INDEX(Date_Ad,MATCH(0,INDEX(COUNTIF(V$7:V94,Date_Ad),0,0),0))=0,"",INDEX(Date_Ad,MATCH(0,INDEX(COUNTIF(V$7:V94,Date_Ad),0,0),0))),"")</f>
        <v/>
      </c>
      <c r="W95" s="55" t="str">
        <f t="shared" si="23"/>
        <v/>
      </c>
      <c r="X95">
        <f t="shared" si="24"/>
        <v>0</v>
      </c>
      <c r="Y95">
        <f>SUM(X$8:X95)</f>
        <v>0</v>
      </c>
      <c r="Z95">
        <f t="shared" si="25"/>
        <v>0</v>
      </c>
      <c r="AA95">
        <f>SUM(Z$8:Z95)</f>
        <v>0</v>
      </c>
      <c r="AC95" s="55" t="str" cm="1">
        <f t="array" ref="AC95">IFERROR(IF(INDEX(Date_Ch,MATCH(0,INDEX(COUNTIF(AC$7:AC94,Date_Ch),0,0),0))=0,"",INDEX(Date_Ch,MATCH(0,INDEX(COUNTIF(AC$7:AC94,Date_Ch),0,0),0))),"")</f>
        <v/>
      </c>
      <c r="AD95" s="55" t="str">
        <f t="shared" si="26"/>
        <v/>
      </c>
      <c r="AE95">
        <f t="shared" si="27"/>
        <v>0</v>
      </c>
      <c r="AF95">
        <f>SUM(AE$8:AE95)</f>
        <v>0</v>
      </c>
      <c r="AG95">
        <f t="shared" si="28"/>
        <v>0</v>
      </c>
      <c r="AH95">
        <f>SUM(AG$8:AG95)</f>
        <v>0</v>
      </c>
    </row>
    <row r="96" spans="2:34" x14ac:dyDescent="0.25">
      <c r="B96" s="5"/>
      <c r="C96" s="6"/>
      <c r="D96" s="6"/>
      <c r="E96" s="7"/>
      <c r="F96" s="8"/>
      <c r="G96" s="56" t="e">
        <f t="shared" si="18"/>
        <v>#NUM!</v>
      </c>
      <c r="H96" s="57">
        <f t="shared" si="29"/>
        <v>0</v>
      </c>
      <c r="I96" s="58" t="e">
        <f t="shared" si="19"/>
        <v>#NUM!</v>
      </c>
      <c r="J96" s="27"/>
      <c r="K96" s="5"/>
      <c r="L96" s="6"/>
      <c r="M96" s="7"/>
      <c r="N96" s="7"/>
      <c r="O96" s="8"/>
      <c r="P96" s="59" t="e">
        <f t="shared" si="20"/>
        <v>#NUM!</v>
      </c>
      <c r="Q96" s="60">
        <f t="shared" si="21"/>
        <v>0</v>
      </c>
      <c r="R96" s="58" t="e">
        <f t="shared" si="22"/>
        <v>#NUM!</v>
      </c>
      <c r="V96" s="55" t="str" cm="1">
        <f t="array" ref="V96">IFERROR(IF(INDEX(Date_Ad,MATCH(0,INDEX(COUNTIF(V$7:V95,Date_Ad),0,0),0))=0,"",INDEX(Date_Ad,MATCH(0,INDEX(COUNTIF(V$7:V95,Date_Ad),0,0),0))),"")</f>
        <v/>
      </c>
      <c r="W96" s="55" t="str">
        <f t="shared" si="23"/>
        <v/>
      </c>
      <c r="X96">
        <f t="shared" si="24"/>
        <v>0</v>
      </c>
      <c r="Y96">
        <f>SUM(X$8:X96)</f>
        <v>0</v>
      </c>
      <c r="Z96">
        <f t="shared" si="25"/>
        <v>0</v>
      </c>
      <c r="AA96">
        <f>SUM(Z$8:Z96)</f>
        <v>0</v>
      </c>
      <c r="AC96" s="55" t="str" cm="1">
        <f t="array" ref="AC96">IFERROR(IF(INDEX(Date_Ch,MATCH(0,INDEX(COUNTIF(AC$7:AC95,Date_Ch),0,0),0))=0,"",INDEX(Date_Ch,MATCH(0,INDEX(COUNTIF(AC$7:AC95,Date_Ch),0,0),0))),"")</f>
        <v/>
      </c>
      <c r="AD96" s="55" t="str">
        <f t="shared" si="26"/>
        <v/>
      </c>
      <c r="AE96">
        <f t="shared" si="27"/>
        <v>0</v>
      </c>
      <c r="AF96">
        <f>SUM(AE$8:AE96)</f>
        <v>0</v>
      </c>
      <c r="AG96">
        <f t="shared" si="28"/>
        <v>0</v>
      </c>
      <c r="AH96">
        <f>SUM(AG$8:AG96)</f>
        <v>0</v>
      </c>
    </row>
    <row r="97" spans="2:34" x14ac:dyDescent="0.25">
      <c r="B97" s="5"/>
      <c r="C97" s="6"/>
      <c r="D97" s="6"/>
      <c r="E97" s="7"/>
      <c r="F97" s="8"/>
      <c r="G97" s="56" t="e">
        <f t="shared" si="18"/>
        <v>#NUM!</v>
      </c>
      <c r="H97" s="57">
        <f t="shared" si="29"/>
        <v>0</v>
      </c>
      <c r="I97" s="58" t="e">
        <f t="shared" si="19"/>
        <v>#NUM!</v>
      </c>
      <c r="J97" s="27"/>
      <c r="K97" s="5"/>
      <c r="L97" s="6"/>
      <c r="M97" s="7"/>
      <c r="N97" s="7"/>
      <c r="O97" s="8"/>
      <c r="P97" s="59" t="e">
        <f t="shared" si="20"/>
        <v>#NUM!</v>
      </c>
      <c r="Q97" s="60">
        <f t="shared" si="21"/>
        <v>0</v>
      </c>
      <c r="R97" s="58" t="e">
        <f t="shared" si="22"/>
        <v>#NUM!</v>
      </c>
      <c r="V97" s="55" t="str" cm="1">
        <f t="array" ref="V97">IFERROR(IF(INDEX(Date_Ad,MATCH(0,INDEX(COUNTIF(V$7:V96,Date_Ad),0,0),0))=0,"",INDEX(Date_Ad,MATCH(0,INDEX(COUNTIF(V$7:V96,Date_Ad),0,0),0))),"")</f>
        <v/>
      </c>
      <c r="W97" s="55" t="str">
        <f t="shared" si="23"/>
        <v/>
      </c>
      <c r="X97">
        <f t="shared" si="24"/>
        <v>0</v>
      </c>
      <c r="Y97">
        <f>SUM(X$8:X97)</f>
        <v>0</v>
      </c>
      <c r="Z97">
        <f t="shared" si="25"/>
        <v>0</v>
      </c>
      <c r="AA97">
        <f>SUM(Z$8:Z97)</f>
        <v>0</v>
      </c>
      <c r="AC97" s="55" t="str" cm="1">
        <f t="array" ref="AC97">IFERROR(IF(INDEX(Date_Ch,MATCH(0,INDEX(COUNTIF(AC$7:AC96,Date_Ch),0,0),0))=0,"",INDEX(Date_Ch,MATCH(0,INDEX(COUNTIF(AC$7:AC96,Date_Ch),0,0),0))),"")</f>
        <v/>
      </c>
      <c r="AD97" s="55" t="str">
        <f t="shared" si="26"/>
        <v/>
      </c>
      <c r="AE97">
        <f t="shared" si="27"/>
        <v>0</v>
      </c>
      <c r="AF97">
        <f>SUM(AE$8:AE97)</f>
        <v>0</v>
      </c>
      <c r="AG97">
        <f t="shared" si="28"/>
        <v>0</v>
      </c>
      <c r="AH97">
        <f>SUM(AG$8:AG97)</f>
        <v>0</v>
      </c>
    </row>
    <row r="98" spans="2:34" x14ac:dyDescent="0.25">
      <c r="B98" s="5"/>
      <c r="C98" s="6"/>
      <c r="D98" s="6"/>
      <c r="E98" s="7"/>
      <c r="F98" s="8"/>
      <c r="G98" s="56" t="e">
        <f t="shared" si="18"/>
        <v>#NUM!</v>
      </c>
      <c r="H98" s="57">
        <f t="shared" si="29"/>
        <v>0</v>
      </c>
      <c r="I98" s="58" t="e">
        <f t="shared" si="19"/>
        <v>#NUM!</v>
      </c>
      <c r="J98" s="27"/>
      <c r="K98" s="5"/>
      <c r="L98" s="6"/>
      <c r="M98" s="7"/>
      <c r="N98" s="7"/>
      <c r="O98" s="8"/>
      <c r="P98" s="59" t="e">
        <f t="shared" si="20"/>
        <v>#NUM!</v>
      </c>
      <c r="Q98" s="60">
        <f t="shared" si="21"/>
        <v>0</v>
      </c>
      <c r="R98" s="58" t="e">
        <f t="shared" si="22"/>
        <v>#NUM!</v>
      </c>
      <c r="V98" s="55" t="str" cm="1">
        <f t="array" ref="V98">IFERROR(IF(INDEX(Date_Ad,MATCH(0,INDEX(COUNTIF(V$7:V97,Date_Ad),0,0),0))=0,"",INDEX(Date_Ad,MATCH(0,INDEX(COUNTIF(V$7:V97,Date_Ad),0,0),0))),"")</f>
        <v/>
      </c>
      <c r="W98" s="55" t="str">
        <f t="shared" si="23"/>
        <v/>
      </c>
      <c r="X98">
        <f t="shared" si="24"/>
        <v>0</v>
      </c>
      <c r="Y98">
        <f>SUM(X$8:X98)</f>
        <v>0</v>
      </c>
      <c r="Z98">
        <f t="shared" si="25"/>
        <v>0</v>
      </c>
      <c r="AA98">
        <f>SUM(Z$8:Z98)</f>
        <v>0</v>
      </c>
      <c r="AC98" s="55" t="str" cm="1">
        <f t="array" ref="AC98">IFERROR(IF(INDEX(Date_Ch,MATCH(0,INDEX(COUNTIF(AC$7:AC97,Date_Ch),0,0),0))=0,"",INDEX(Date_Ch,MATCH(0,INDEX(COUNTIF(AC$7:AC97,Date_Ch),0,0),0))),"")</f>
        <v/>
      </c>
      <c r="AD98" s="55" t="str">
        <f t="shared" si="26"/>
        <v/>
      </c>
      <c r="AE98">
        <f t="shared" si="27"/>
        <v>0</v>
      </c>
      <c r="AF98">
        <f>SUM(AE$8:AE98)</f>
        <v>0</v>
      </c>
      <c r="AG98">
        <f t="shared" si="28"/>
        <v>0</v>
      </c>
      <c r="AH98">
        <f>SUM(AG$8:AG98)</f>
        <v>0</v>
      </c>
    </row>
    <row r="99" spans="2:34" x14ac:dyDescent="0.25">
      <c r="B99" s="5"/>
      <c r="C99" s="6"/>
      <c r="D99" s="6"/>
      <c r="E99" s="7"/>
      <c r="F99" s="8"/>
      <c r="G99" s="56" t="e">
        <f t="shared" si="18"/>
        <v>#NUM!</v>
      </c>
      <c r="H99" s="57">
        <f t="shared" si="29"/>
        <v>0</v>
      </c>
      <c r="I99" s="58" t="e">
        <f t="shared" si="19"/>
        <v>#NUM!</v>
      </c>
      <c r="J99" s="27"/>
      <c r="K99" s="5"/>
      <c r="L99" s="6"/>
      <c r="M99" s="7"/>
      <c r="N99" s="7"/>
      <c r="O99" s="8"/>
      <c r="P99" s="59" t="e">
        <f t="shared" si="20"/>
        <v>#NUM!</v>
      </c>
      <c r="Q99" s="60">
        <f t="shared" si="21"/>
        <v>0</v>
      </c>
      <c r="R99" s="58" t="e">
        <f t="shared" si="22"/>
        <v>#NUM!</v>
      </c>
      <c r="V99" s="55" t="str" cm="1">
        <f t="array" ref="V99">IFERROR(IF(INDEX(Date_Ad,MATCH(0,INDEX(COUNTIF(V$7:V98,Date_Ad),0,0),0))=0,"",INDEX(Date_Ad,MATCH(0,INDEX(COUNTIF(V$7:V98,Date_Ad),0,0),0))),"")</f>
        <v/>
      </c>
      <c r="W99" s="55" t="str">
        <f t="shared" si="23"/>
        <v/>
      </c>
      <c r="X99">
        <f t="shared" si="24"/>
        <v>0</v>
      </c>
      <c r="Y99">
        <f>SUM(X$8:X99)</f>
        <v>0</v>
      </c>
      <c r="Z99">
        <f t="shared" si="25"/>
        <v>0</v>
      </c>
      <c r="AA99">
        <f>SUM(Z$8:Z99)</f>
        <v>0</v>
      </c>
      <c r="AC99" s="55" t="str" cm="1">
        <f t="array" ref="AC99">IFERROR(IF(INDEX(Date_Ch,MATCH(0,INDEX(COUNTIF(AC$7:AC98,Date_Ch),0,0),0))=0,"",INDEX(Date_Ch,MATCH(0,INDEX(COUNTIF(AC$7:AC98,Date_Ch),0,0),0))),"")</f>
        <v/>
      </c>
      <c r="AD99" s="55" t="str">
        <f t="shared" si="26"/>
        <v/>
      </c>
      <c r="AE99">
        <f t="shared" si="27"/>
        <v>0</v>
      </c>
      <c r="AF99">
        <f>SUM(AE$8:AE99)</f>
        <v>0</v>
      </c>
      <c r="AG99">
        <f t="shared" si="28"/>
        <v>0</v>
      </c>
      <c r="AH99">
        <f>SUM(AG$8:AG99)</f>
        <v>0</v>
      </c>
    </row>
    <row r="100" spans="2:34" x14ac:dyDescent="0.25">
      <c r="B100" s="5"/>
      <c r="C100" s="6"/>
      <c r="D100" s="6"/>
      <c r="E100" s="7"/>
      <c r="F100" s="8"/>
      <c r="G100" s="56" t="e">
        <f t="shared" si="18"/>
        <v>#NUM!</v>
      </c>
      <c r="H100" s="57">
        <f t="shared" si="29"/>
        <v>0</v>
      </c>
      <c r="I100" s="58" t="e">
        <f t="shared" si="19"/>
        <v>#NUM!</v>
      </c>
      <c r="J100" s="27"/>
      <c r="K100" s="5"/>
      <c r="L100" s="6"/>
      <c r="M100" s="7"/>
      <c r="N100" s="7"/>
      <c r="O100" s="8"/>
      <c r="P100" s="59" t="e">
        <f t="shared" si="20"/>
        <v>#NUM!</v>
      </c>
      <c r="Q100" s="60">
        <f t="shared" si="21"/>
        <v>0</v>
      </c>
      <c r="R100" s="58" t="e">
        <f t="shared" si="22"/>
        <v>#NUM!</v>
      </c>
      <c r="V100" s="55" t="str" cm="1">
        <f t="array" ref="V100">IFERROR(IF(INDEX(Date_Ad,MATCH(0,INDEX(COUNTIF(V$7:V99,Date_Ad),0,0),0))=0,"",INDEX(Date_Ad,MATCH(0,INDEX(COUNTIF(V$7:V99,Date_Ad),0,0),0))),"")</f>
        <v/>
      </c>
      <c r="W100" s="55" t="str">
        <f t="shared" si="23"/>
        <v/>
      </c>
      <c r="X100">
        <f t="shared" si="24"/>
        <v>0</v>
      </c>
      <c r="Y100">
        <f>SUM(X$8:X100)</f>
        <v>0</v>
      </c>
      <c r="Z100">
        <f t="shared" si="25"/>
        <v>0</v>
      </c>
      <c r="AA100">
        <f>SUM(Z$8:Z100)</f>
        <v>0</v>
      </c>
      <c r="AC100" s="55" t="str" cm="1">
        <f t="array" ref="AC100">IFERROR(IF(INDEX(Date_Ch,MATCH(0,INDEX(COUNTIF(AC$7:AC99,Date_Ch),0,0),0))=0,"",INDEX(Date_Ch,MATCH(0,INDEX(COUNTIF(AC$7:AC99,Date_Ch),0,0),0))),"")</f>
        <v/>
      </c>
      <c r="AD100" s="55" t="str">
        <f t="shared" si="26"/>
        <v/>
      </c>
      <c r="AE100">
        <f t="shared" si="27"/>
        <v>0</v>
      </c>
      <c r="AF100">
        <f>SUM(AE$8:AE100)</f>
        <v>0</v>
      </c>
      <c r="AG100">
        <f t="shared" si="28"/>
        <v>0</v>
      </c>
      <c r="AH100">
        <f>SUM(AG$8:AG100)</f>
        <v>0</v>
      </c>
    </row>
    <row r="101" spans="2:34" x14ac:dyDescent="0.25">
      <c r="B101" s="5"/>
      <c r="C101" s="6"/>
      <c r="D101" s="6"/>
      <c r="E101" s="7"/>
      <c r="F101" s="8"/>
      <c r="G101" s="56" t="e">
        <f t="shared" si="18"/>
        <v>#NUM!</v>
      </c>
      <c r="H101" s="57">
        <f t="shared" si="29"/>
        <v>0</v>
      </c>
      <c r="I101" s="58" t="e">
        <f t="shared" si="19"/>
        <v>#NUM!</v>
      </c>
      <c r="J101" s="27"/>
      <c r="K101" s="5"/>
      <c r="L101" s="6"/>
      <c r="M101" s="7"/>
      <c r="N101" s="7"/>
      <c r="O101" s="8"/>
      <c r="P101" s="59" t="e">
        <f t="shared" si="20"/>
        <v>#NUM!</v>
      </c>
      <c r="Q101" s="60">
        <f t="shared" si="21"/>
        <v>0</v>
      </c>
      <c r="R101" s="58" t="e">
        <f t="shared" si="22"/>
        <v>#NUM!</v>
      </c>
      <c r="V101" s="55" t="str" cm="1">
        <f t="array" ref="V101">IFERROR(IF(INDEX(Date_Ad,MATCH(0,INDEX(COUNTIF(V$7:V100,Date_Ad),0,0),0))=0,"",INDEX(Date_Ad,MATCH(0,INDEX(COUNTIF(V$7:V100,Date_Ad),0,0),0))),"")</f>
        <v/>
      </c>
      <c r="W101" s="55" t="str">
        <f t="shared" si="23"/>
        <v/>
      </c>
      <c r="X101">
        <f t="shared" si="24"/>
        <v>0</v>
      </c>
      <c r="Y101">
        <f>SUM(X$8:X101)</f>
        <v>0</v>
      </c>
      <c r="Z101">
        <f t="shared" si="25"/>
        <v>0</v>
      </c>
      <c r="AA101">
        <f>SUM(Z$8:Z101)</f>
        <v>0</v>
      </c>
      <c r="AC101" s="55" t="str" cm="1">
        <f t="array" ref="AC101">IFERROR(IF(INDEX(Date_Ch,MATCH(0,INDEX(COUNTIF(AC$7:AC100,Date_Ch),0,0),0))=0,"",INDEX(Date_Ch,MATCH(0,INDEX(COUNTIF(AC$7:AC100,Date_Ch),0,0),0))),"")</f>
        <v/>
      </c>
      <c r="AD101" s="55" t="str">
        <f t="shared" si="26"/>
        <v/>
      </c>
      <c r="AE101">
        <f t="shared" si="27"/>
        <v>0</v>
      </c>
      <c r="AF101">
        <f>SUM(AE$8:AE101)</f>
        <v>0</v>
      </c>
      <c r="AG101">
        <f t="shared" si="28"/>
        <v>0</v>
      </c>
      <c r="AH101">
        <f>SUM(AG$8:AG101)</f>
        <v>0</v>
      </c>
    </row>
    <row r="102" spans="2:34" x14ac:dyDescent="0.25">
      <c r="B102" s="5"/>
      <c r="C102" s="6"/>
      <c r="D102" s="6"/>
      <c r="E102" s="7"/>
      <c r="F102" s="8"/>
      <c r="G102" s="56" t="e">
        <f t="shared" si="18"/>
        <v>#NUM!</v>
      </c>
      <c r="H102" s="57">
        <f t="shared" si="29"/>
        <v>0</v>
      </c>
      <c r="I102" s="58" t="e">
        <f t="shared" si="19"/>
        <v>#NUM!</v>
      </c>
      <c r="J102" s="27"/>
      <c r="K102" s="5"/>
      <c r="L102" s="6"/>
      <c r="M102" s="7"/>
      <c r="N102" s="7"/>
      <c r="O102" s="8"/>
      <c r="P102" s="59" t="e">
        <f t="shared" si="20"/>
        <v>#NUM!</v>
      </c>
      <c r="Q102" s="60">
        <f t="shared" si="21"/>
        <v>0</v>
      </c>
      <c r="R102" s="58" t="e">
        <f t="shared" si="22"/>
        <v>#NUM!</v>
      </c>
      <c r="V102" s="55" t="str" cm="1">
        <f t="array" ref="V102">IFERROR(IF(INDEX(Date_Ad,MATCH(0,INDEX(COUNTIF(V$7:V101,Date_Ad),0,0),0))=0,"",INDEX(Date_Ad,MATCH(0,INDEX(COUNTIF(V$7:V101,Date_Ad),0,0),0))),"")</f>
        <v/>
      </c>
      <c r="W102" s="55" t="str">
        <f t="shared" si="23"/>
        <v/>
      </c>
      <c r="X102">
        <f t="shared" si="24"/>
        <v>0</v>
      </c>
      <c r="Y102">
        <f>SUM(X$8:X102)</f>
        <v>0</v>
      </c>
      <c r="Z102">
        <f t="shared" si="25"/>
        <v>0</v>
      </c>
      <c r="AA102">
        <f>SUM(Z$8:Z102)</f>
        <v>0</v>
      </c>
      <c r="AC102" s="55" t="str" cm="1">
        <f t="array" ref="AC102">IFERROR(IF(INDEX(Date_Ch,MATCH(0,INDEX(COUNTIF(AC$7:AC101,Date_Ch),0,0),0))=0,"",INDEX(Date_Ch,MATCH(0,INDEX(COUNTIF(AC$7:AC101,Date_Ch),0,0),0))),"")</f>
        <v/>
      </c>
      <c r="AD102" s="55" t="str">
        <f t="shared" si="26"/>
        <v/>
      </c>
      <c r="AE102">
        <f t="shared" si="27"/>
        <v>0</v>
      </c>
      <c r="AF102">
        <f>SUM(AE$8:AE102)</f>
        <v>0</v>
      </c>
      <c r="AG102">
        <f t="shared" si="28"/>
        <v>0</v>
      </c>
      <c r="AH102">
        <f>SUM(AG$8:AG102)</f>
        <v>0</v>
      </c>
    </row>
    <row r="103" spans="2:34" x14ac:dyDescent="0.25">
      <c r="B103" s="5"/>
      <c r="C103" s="6"/>
      <c r="D103" s="6"/>
      <c r="E103" s="7"/>
      <c r="F103" s="8"/>
      <c r="G103" s="56" t="e">
        <f t="shared" si="18"/>
        <v>#NUM!</v>
      </c>
      <c r="H103" s="57">
        <f t="shared" si="29"/>
        <v>0</v>
      </c>
      <c r="I103" s="58" t="e">
        <f t="shared" si="19"/>
        <v>#NUM!</v>
      </c>
      <c r="J103" s="27"/>
      <c r="K103" s="5"/>
      <c r="L103" s="6"/>
      <c r="M103" s="7"/>
      <c r="N103" s="7"/>
      <c r="O103" s="8"/>
      <c r="P103" s="59" t="e">
        <f t="shared" si="20"/>
        <v>#NUM!</v>
      </c>
      <c r="Q103" s="60">
        <f t="shared" si="21"/>
        <v>0</v>
      </c>
      <c r="R103" s="58" t="e">
        <f t="shared" si="22"/>
        <v>#NUM!</v>
      </c>
      <c r="V103" s="55" t="str" cm="1">
        <f t="array" ref="V103">IFERROR(IF(INDEX(Date_Ad,MATCH(0,INDEX(COUNTIF(V$7:V102,Date_Ad),0,0),0))=0,"",INDEX(Date_Ad,MATCH(0,INDEX(COUNTIF(V$7:V102,Date_Ad),0,0),0))),"")</f>
        <v/>
      </c>
      <c r="W103" s="55" t="str">
        <f t="shared" si="23"/>
        <v/>
      </c>
      <c r="X103">
        <f t="shared" si="24"/>
        <v>0</v>
      </c>
      <c r="Y103">
        <f>SUM(X$8:X103)</f>
        <v>0</v>
      </c>
      <c r="Z103">
        <f t="shared" si="25"/>
        <v>0</v>
      </c>
      <c r="AA103">
        <f>SUM(Z$8:Z103)</f>
        <v>0</v>
      </c>
      <c r="AC103" s="55" t="str" cm="1">
        <f t="array" ref="AC103">IFERROR(IF(INDEX(Date_Ch,MATCH(0,INDEX(COUNTIF(AC$7:AC102,Date_Ch),0,0),0))=0,"",INDEX(Date_Ch,MATCH(0,INDEX(COUNTIF(AC$7:AC102,Date_Ch),0,0),0))),"")</f>
        <v/>
      </c>
      <c r="AD103" s="55" t="str">
        <f t="shared" si="26"/>
        <v/>
      </c>
      <c r="AE103">
        <f t="shared" si="27"/>
        <v>0</v>
      </c>
      <c r="AF103">
        <f>SUM(AE$8:AE103)</f>
        <v>0</v>
      </c>
      <c r="AG103">
        <f t="shared" si="28"/>
        <v>0</v>
      </c>
      <c r="AH103">
        <f>SUM(AG$8:AG103)</f>
        <v>0</v>
      </c>
    </row>
    <row r="104" spans="2:34" x14ac:dyDescent="0.25">
      <c r="B104" s="5"/>
      <c r="C104" s="6"/>
      <c r="D104" s="6"/>
      <c r="E104" s="7"/>
      <c r="F104" s="8"/>
      <c r="G104" s="56" t="e">
        <f t="shared" si="18"/>
        <v>#NUM!</v>
      </c>
      <c r="H104" s="57">
        <f t="shared" si="29"/>
        <v>0</v>
      </c>
      <c r="I104" s="58" t="e">
        <f t="shared" si="19"/>
        <v>#NUM!</v>
      </c>
      <c r="J104" s="27"/>
      <c r="K104" s="5"/>
      <c r="L104" s="6"/>
      <c r="M104" s="7"/>
      <c r="N104" s="7"/>
      <c r="O104" s="8"/>
      <c r="P104" s="59" t="e">
        <f t="shared" si="20"/>
        <v>#NUM!</v>
      </c>
      <c r="Q104" s="60">
        <f t="shared" si="21"/>
        <v>0</v>
      </c>
      <c r="R104" s="58" t="e">
        <f t="shared" si="22"/>
        <v>#NUM!</v>
      </c>
      <c r="V104" s="55" t="str" cm="1">
        <f t="array" ref="V104">IFERROR(IF(INDEX(Date_Ad,MATCH(0,INDEX(COUNTIF(V$7:V103,Date_Ad),0,0),0))=0,"",INDEX(Date_Ad,MATCH(0,INDEX(COUNTIF(V$7:V103,Date_Ad),0,0),0))),"")</f>
        <v/>
      </c>
      <c r="W104" s="55" t="str">
        <f t="shared" ref="W104:W135" si="30">IFERROR(LARGE(Date_Ad_Unique,ROW()-7),"")</f>
        <v/>
      </c>
      <c r="X104">
        <f t="shared" ref="X104:X135" si="31">SUMIFS(Time_Ad,Date_Ad,$W104)</f>
        <v>0</v>
      </c>
      <c r="Y104">
        <f>SUM(X$8:X104)</f>
        <v>0</v>
      </c>
      <c r="Z104">
        <f t="shared" ref="Z104:Z135" si="32">SUMIFS(Time_Ad,Date_Ad,$W104,Part_Ad,"Participatory")</f>
        <v>0</v>
      </c>
      <c r="AA104">
        <f>SUM(Z$8:Z104)</f>
        <v>0</v>
      </c>
      <c r="AC104" s="55" t="str" cm="1">
        <f t="array" ref="AC104">IFERROR(IF(INDEX(Date_Ch,MATCH(0,INDEX(COUNTIF(AC$7:AC103,Date_Ch),0,0),0))=0,"",INDEX(Date_Ch,MATCH(0,INDEX(COUNTIF(AC$7:AC103,Date_Ch),0,0),0))),"")</f>
        <v/>
      </c>
      <c r="AD104" s="55" t="str">
        <f t="shared" ref="AD104:AD135" si="33">IFERROR(LARGE(Date_Ch_Unique,ROW()-7),"")</f>
        <v/>
      </c>
      <c r="AE104">
        <f t="shared" ref="AE104:AE135" si="34">SUMIFS(Time_Ch,Date_Ch,$AD104)</f>
        <v>0</v>
      </c>
      <c r="AF104">
        <f>SUM(AE$8:AE104)</f>
        <v>0</v>
      </c>
      <c r="AG104">
        <f t="shared" ref="AG104:AG135" si="35">SUMIFS(Time_Ch,Date_Ch,$AD104,Part_Ch,"Participatory")</f>
        <v>0</v>
      </c>
      <c r="AH104">
        <f>SUM(AG$8:AG104)</f>
        <v>0</v>
      </c>
    </row>
    <row r="105" spans="2:34" x14ac:dyDescent="0.25">
      <c r="B105" s="5"/>
      <c r="C105" s="6"/>
      <c r="D105" s="6"/>
      <c r="E105" s="7"/>
      <c r="F105" s="8"/>
      <c r="G105" s="56" t="e">
        <f t="shared" si="18"/>
        <v>#NUM!</v>
      </c>
      <c r="H105" s="57">
        <f t="shared" si="29"/>
        <v>0</v>
      </c>
      <c r="I105" s="58" t="e">
        <f t="shared" si="19"/>
        <v>#NUM!</v>
      </c>
      <c r="J105" s="27"/>
      <c r="K105" s="5"/>
      <c r="L105" s="6"/>
      <c r="M105" s="7"/>
      <c r="N105" s="7"/>
      <c r="O105" s="8"/>
      <c r="P105" s="59" t="e">
        <f t="shared" si="20"/>
        <v>#NUM!</v>
      </c>
      <c r="Q105" s="60">
        <f t="shared" si="21"/>
        <v>0</v>
      </c>
      <c r="R105" s="58" t="e">
        <f t="shared" si="22"/>
        <v>#NUM!</v>
      </c>
      <c r="V105" s="55" t="str" cm="1">
        <f t="array" ref="V105">IFERROR(IF(INDEX(Date_Ad,MATCH(0,INDEX(COUNTIF(V$7:V104,Date_Ad),0,0),0))=0,"",INDEX(Date_Ad,MATCH(0,INDEX(COUNTIF(V$7:V104,Date_Ad),0,0),0))),"")</f>
        <v/>
      </c>
      <c r="W105" s="55" t="str">
        <f t="shared" si="30"/>
        <v/>
      </c>
      <c r="X105">
        <f t="shared" si="31"/>
        <v>0</v>
      </c>
      <c r="Y105">
        <f>SUM(X$8:X105)</f>
        <v>0</v>
      </c>
      <c r="Z105">
        <f t="shared" si="32"/>
        <v>0</v>
      </c>
      <c r="AA105">
        <f>SUM(Z$8:Z105)</f>
        <v>0</v>
      </c>
      <c r="AC105" s="55" t="str" cm="1">
        <f t="array" ref="AC105">IFERROR(IF(INDEX(Date_Ch,MATCH(0,INDEX(COUNTIF(AC$7:AC104,Date_Ch),0,0),0))=0,"",INDEX(Date_Ch,MATCH(0,INDEX(COUNTIF(AC$7:AC104,Date_Ch),0,0),0))),"")</f>
        <v/>
      </c>
      <c r="AD105" s="55" t="str">
        <f t="shared" si="33"/>
        <v/>
      </c>
      <c r="AE105">
        <f t="shared" si="34"/>
        <v>0</v>
      </c>
      <c r="AF105">
        <f>SUM(AE$8:AE105)</f>
        <v>0</v>
      </c>
      <c r="AG105">
        <f t="shared" si="35"/>
        <v>0</v>
      </c>
      <c r="AH105">
        <f>SUM(AG$8:AG105)</f>
        <v>0</v>
      </c>
    </row>
    <row r="106" spans="2:34" x14ac:dyDescent="0.25">
      <c r="B106" s="5"/>
      <c r="C106" s="6"/>
      <c r="D106" s="6"/>
      <c r="E106" s="7"/>
      <c r="F106" s="8"/>
      <c r="G106" s="56" t="e">
        <f t="shared" si="18"/>
        <v>#NUM!</v>
      </c>
      <c r="H106" s="57">
        <f t="shared" si="29"/>
        <v>0</v>
      </c>
      <c r="I106" s="58" t="e">
        <f t="shared" si="19"/>
        <v>#NUM!</v>
      </c>
      <c r="J106" s="27"/>
      <c r="K106" s="5"/>
      <c r="L106" s="6"/>
      <c r="M106" s="7"/>
      <c r="N106" s="7"/>
      <c r="O106" s="8"/>
      <c r="P106" s="59" t="e">
        <f t="shared" si="20"/>
        <v>#NUM!</v>
      </c>
      <c r="Q106" s="60">
        <f t="shared" si="21"/>
        <v>0</v>
      </c>
      <c r="R106" s="58" t="e">
        <f t="shared" si="22"/>
        <v>#NUM!</v>
      </c>
      <c r="V106" s="55" t="str" cm="1">
        <f t="array" ref="V106">IFERROR(IF(INDEX(Date_Ad,MATCH(0,INDEX(COUNTIF(V$7:V105,Date_Ad),0,0),0))=0,"",INDEX(Date_Ad,MATCH(0,INDEX(COUNTIF(V$7:V105,Date_Ad),0,0),0))),"")</f>
        <v/>
      </c>
      <c r="W106" s="55" t="str">
        <f t="shared" si="30"/>
        <v/>
      </c>
      <c r="X106">
        <f t="shared" si="31"/>
        <v>0</v>
      </c>
      <c r="Y106">
        <f>SUM(X$8:X106)</f>
        <v>0</v>
      </c>
      <c r="Z106">
        <f t="shared" si="32"/>
        <v>0</v>
      </c>
      <c r="AA106">
        <f>SUM(Z$8:Z106)</f>
        <v>0</v>
      </c>
      <c r="AC106" s="55" t="str" cm="1">
        <f t="array" ref="AC106">IFERROR(IF(INDEX(Date_Ch,MATCH(0,INDEX(COUNTIF(AC$7:AC105,Date_Ch),0,0),0))=0,"",INDEX(Date_Ch,MATCH(0,INDEX(COUNTIF(AC$7:AC105,Date_Ch),0,0),0))),"")</f>
        <v/>
      </c>
      <c r="AD106" s="55" t="str">
        <f t="shared" si="33"/>
        <v/>
      </c>
      <c r="AE106">
        <f t="shared" si="34"/>
        <v>0</v>
      </c>
      <c r="AF106">
        <f>SUM(AE$8:AE106)</f>
        <v>0</v>
      </c>
      <c r="AG106">
        <f t="shared" si="35"/>
        <v>0</v>
      </c>
      <c r="AH106">
        <f>SUM(AG$8:AG106)</f>
        <v>0</v>
      </c>
    </row>
    <row r="107" spans="2:34" x14ac:dyDescent="0.25">
      <c r="B107" s="5"/>
      <c r="C107" s="6"/>
      <c r="D107" s="6"/>
      <c r="E107" s="7"/>
      <c r="F107" s="8"/>
      <c r="G107" s="56" t="e">
        <f t="shared" si="18"/>
        <v>#NUM!</v>
      </c>
      <c r="H107" s="57">
        <f t="shared" si="29"/>
        <v>0</v>
      </c>
      <c r="I107" s="58" t="e">
        <f t="shared" si="19"/>
        <v>#NUM!</v>
      </c>
      <c r="J107" s="27"/>
      <c r="K107" s="5"/>
      <c r="L107" s="6"/>
      <c r="M107" s="7"/>
      <c r="N107" s="7"/>
      <c r="O107" s="8"/>
      <c r="P107" s="59" t="e">
        <f t="shared" si="20"/>
        <v>#NUM!</v>
      </c>
      <c r="Q107" s="60">
        <f t="shared" si="21"/>
        <v>0</v>
      </c>
      <c r="R107" s="58" t="e">
        <f t="shared" si="22"/>
        <v>#NUM!</v>
      </c>
      <c r="V107" s="55" t="str" cm="1">
        <f t="array" ref="V107">IFERROR(IF(INDEX(Date_Ad,MATCH(0,INDEX(COUNTIF(V$7:V106,Date_Ad),0,0),0))=0,"",INDEX(Date_Ad,MATCH(0,INDEX(COUNTIF(V$7:V106,Date_Ad),0,0),0))),"")</f>
        <v/>
      </c>
      <c r="W107" s="55" t="str">
        <f t="shared" si="30"/>
        <v/>
      </c>
      <c r="X107">
        <f t="shared" si="31"/>
        <v>0</v>
      </c>
      <c r="Y107">
        <f>SUM(X$8:X107)</f>
        <v>0</v>
      </c>
      <c r="Z107">
        <f t="shared" si="32"/>
        <v>0</v>
      </c>
      <c r="AA107">
        <f>SUM(Z$8:Z107)</f>
        <v>0</v>
      </c>
      <c r="AC107" s="55" t="str" cm="1">
        <f t="array" ref="AC107">IFERROR(IF(INDEX(Date_Ch,MATCH(0,INDEX(COUNTIF(AC$7:AC106,Date_Ch),0,0),0))=0,"",INDEX(Date_Ch,MATCH(0,INDEX(COUNTIF(AC$7:AC106,Date_Ch),0,0),0))),"")</f>
        <v/>
      </c>
      <c r="AD107" s="55" t="str">
        <f t="shared" si="33"/>
        <v/>
      </c>
      <c r="AE107">
        <f t="shared" si="34"/>
        <v>0</v>
      </c>
      <c r="AF107">
        <f>SUM(AE$8:AE107)</f>
        <v>0</v>
      </c>
      <c r="AG107">
        <f t="shared" si="35"/>
        <v>0</v>
      </c>
      <c r="AH107">
        <f>SUM(AG$8:AG107)</f>
        <v>0</v>
      </c>
    </row>
    <row r="108" spans="2:34" x14ac:dyDescent="0.25">
      <c r="B108" s="5"/>
      <c r="C108" s="6"/>
      <c r="D108" s="6"/>
      <c r="E108" s="7"/>
      <c r="F108" s="8"/>
      <c r="G108" s="56" t="e">
        <f t="shared" si="18"/>
        <v>#NUM!</v>
      </c>
      <c r="H108" s="57">
        <f t="shared" si="29"/>
        <v>0</v>
      </c>
      <c r="I108" s="58" t="e">
        <f t="shared" si="19"/>
        <v>#NUM!</v>
      </c>
      <c r="J108" s="27"/>
      <c r="K108" s="5"/>
      <c r="L108" s="6"/>
      <c r="M108" s="7"/>
      <c r="N108" s="7"/>
      <c r="O108" s="8"/>
      <c r="P108" s="59" t="e">
        <f t="shared" si="20"/>
        <v>#NUM!</v>
      </c>
      <c r="Q108" s="60">
        <f t="shared" si="21"/>
        <v>0</v>
      </c>
      <c r="R108" s="58" t="e">
        <f t="shared" si="22"/>
        <v>#NUM!</v>
      </c>
      <c r="V108" s="55" t="str" cm="1">
        <f t="array" ref="V108">IFERROR(IF(INDEX(Date_Ad,MATCH(0,INDEX(COUNTIF(V$7:V107,Date_Ad),0,0),0))=0,"",INDEX(Date_Ad,MATCH(0,INDEX(COUNTIF(V$7:V107,Date_Ad),0,0),0))),"")</f>
        <v/>
      </c>
      <c r="W108" s="55" t="str">
        <f t="shared" si="30"/>
        <v/>
      </c>
      <c r="X108">
        <f t="shared" si="31"/>
        <v>0</v>
      </c>
      <c r="Y108">
        <f>SUM(X$8:X108)</f>
        <v>0</v>
      </c>
      <c r="Z108">
        <f t="shared" si="32"/>
        <v>0</v>
      </c>
      <c r="AA108">
        <f>SUM(Z$8:Z108)</f>
        <v>0</v>
      </c>
      <c r="AC108" s="55" t="str" cm="1">
        <f t="array" ref="AC108">IFERROR(IF(INDEX(Date_Ch,MATCH(0,INDEX(COUNTIF(AC$7:AC107,Date_Ch),0,0),0))=0,"",INDEX(Date_Ch,MATCH(0,INDEX(COUNTIF(AC$7:AC107,Date_Ch),0,0),0))),"")</f>
        <v/>
      </c>
      <c r="AD108" s="55" t="str">
        <f t="shared" si="33"/>
        <v/>
      </c>
      <c r="AE108">
        <f t="shared" si="34"/>
        <v>0</v>
      </c>
      <c r="AF108">
        <f>SUM(AE$8:AE108)</f>
        <v>0</v>
      </c>
      <c r="AG108">
        <f t="shared" si="35"/>
        <v>0</v>
      </c>
      <c r="AH108">
        <f>SUM(AG$8:AG108)</f>
        <v>0</v>
      </c>
    </row>
    <row r="109" spans="2:34" x14ac:dyDescent="0.25">
      <c r="B109" s="5"/>
      <c r="C109" s="6"/>
      <c r="D109" s="6"/>
      <c r="E109" s="7"/>
      <c r="F109" s="8"/>
      <c r="G109" s="56" t="e">
        <f t="shared" si="18"/>
        <v>#NUM!</v>
      </c>
      <c r="H109" s="57">
        <f t="shared" si="29"/>
        <v>0</v>
      </c>
      <c r="I109" s="58" t="e">
        <f t="shared" si="19"/>
        <v>#NUM!</v>
      </c>
      <c r="J109" s="27"/>
      <c r="K109" s="5"/>
      <c r="L109" s="6"/>
      <c r="M109" s="7"/>
      <c r="N109" s="7"/>
      <c r="O109" s="8"/>
      <c r="P109" s="59" t="e">
        <f t="shared" si="20"/>
        <v>#NUM!</v>
      </c>
      <c r="Q109" s="60">
        <f t="shared" si="21"/>
        <v>0</v>
      </c>
      <c r="R109" s="58" t="e">
        <f t="shared" si="22"/>
        <v>#NUM!</v>
      </c>
      <c r="V109" s="55" t="str" cm="1">
        <f t="array" ref="V109">IFERROR(IF(INDEX(Date_Ad,MATCH(0,INDEX(COUNTIF(V$7:V108,Date_Ad),0,0),0))=0,"",INDEX(Date_Ad,MATCH(0,INDEX(COUNTIF(V$7:V108,Date_Ad),0,0),0))),"")</f>
        <v/>
      </c>
      <c r="W109" s="55" t="str">
        <f t="shared" si="30"/>
        <v/>
      </c>
      <c r="X109">
        <f t="shared" si="31"/>
        <v>0</v>
      </c>
      <c r="Y109">
        <f>SUM(X$8:X109)</f>
        <v>0</v>
      </c>
      <c r="Z109">
        <f t="shared" si="32"/>
        <v>0</v>
      </c>
      <c r="AA109">
        <f>SUM(Z$8:Z109)</f>
        <v>0</v>
      </c>
      <c r="AC109" s="55" t="str" cm="1">
        <f t="array" ref="AC109">IFERROR(IF(INDEX(Date_Ch,MATCH(0,INDEX(COUNTIF(AC$7:AC108,Date_Ch),0,0),0))=0,"",INDEX(Date_Ch,MATCH(0,INDEX(COUNTIF(AC$7:AC108,Date_Ch),0,0),0))),"")</f>
        <v/>
      </c>
      <c r="AD109" s="55" t="str">
        <f t="shared" si="33"/>
        <v/>
      </c>
      <c r="AE109">
        <f t="shared" si="34"/>
        <v>0</v>
      </c>
      <c r="AF109">
        <f>SUM(AE$8:AE109)</f>
        <v>0</v>
      </c>
      <c r="AG109">
        <f t="shared" si="35"/>
        <v>0</v>
      </c>
      <c r="AH109">
        <f>SUM(AG$8:AG109)</f>
        <v>0</v>
      </c>
    </row>
    <row r="110" spans="2:34" x14ac:dyDescent="0.25">
      <c r="B110" s="5"/>
      <c r="C110" s="6"/>
      <c r="D110" s="6"/>
      <c r="E110" s="7"/>
      <c r="F110" s="8"/>
      <c r="G110" s="56" t="e">
        <f t="shared" si="18"/>
        <v>#NUM!</v>
      </c>
      <c r="H110" s="57">
        <f t="shared" si="29"/>
        <v>0</v>
      </c>
      <c r="I110" s="58" t="e">
        <f t="shared" si="19"/>
        <v>#NUM!</v>
      </c>
      <c r="J110" s="27"/>
      <c r="K110" s="5"/>
      <c r="L110" s="6"/>
      <c r="M110" s="7"/>
      <c r="N110" s="7"/>
      <c r="O110" s="8"/>
      <c r="P110" s="59" t="e">
        <f t="shared" si="20"/>
        <v>#NUM!</v>
      </c>
      <c r="Q110" s="60">
        <f t="shared" si="21"/>
        <v>0</v>
      </c>
      <c r="R110" s="58" t="e">
        <f t="shared" si="22"/>
        <v>#NUM!</v>
      </c>
      <c r="V110" s="55" t="str" cm="1">
        <f t="array" ref="V110">IFERROR(IF(INDEX(Date_Ad,MATCH(0,INDEX(COUNTIF(V$7:V109,Date_Ad),0,0),0))=0,"",INDEX(Date_Ad,MATCH(0,INDEX(COUNTIF(V$7:V109,Date_Ad),0,0),0))),"")</f>
        <v/>
      </c>
      <c r="W110" s="55" t="str">
        <f t="shared" si="30"/>
        <v/>
      </c>
      <c r="X110">
        <f t="shared" si="31"/>
        <v>0</v>
      </c>
      <c r="Y110">
        <f>SUM(X$8:X110)</f>
        <v>0</v>
      </c>
      <c r="Z110">
        <f t="shared" si="32"/>
        <v>0</v>
      </c>
      <c r="AA110">
        <f>SUM(Z$8:Z110)</f>
        <v>0</v>
      </c>
      <c r="AC110" s="55" t="str" cm="1">
        <f t="array" ref="AC110">IFERROR(IF(INDEX(Date_Ch,MATCH(0,INDEX(COUNTIF(AC$7:AC109,Date_Ch),0,0),0))=0,"",INDEX(Date_Ch,MATCH(0,INDEX(COUNTIF(AC$7:AC109,Date_Ch),0,0),0))),"")</f>
        <v/>
      </c>
      <c r="AD110" s="55" t="str">
        <f t="shared" si="33"/>
        <v/>
      </c>
      <c r="AE110">
        <f t="shared" si="34"/>
        <v>0</v>
      </c>
      <c r="AF110">
        <f>SUM(AE$8:AE110)</f>
        <v>0</v>
      </c>
      <c r="AG110">
        <f t="shared" si="35"/>
        <v>0</v>
      </c>
      <c r="AH110">
        <f>SUM(AG$8:AG110)</f>
        <v>0</v>
      </c>
    </row>
    <row r="111" spans="2:34" x14ac:dyDescent="0.25">
      <c r="B111" s="5"/>
      <c r="C111" s="6"/>
      <c r="D111" s="6"/>
      <c r="E111" s="7"/>
      <c r="F111" s="8"/>
      <c r="G111" s="56" t="e">
        <f t="shared" si="18"/>
        <v>#NUM!</v>
      </c>
      <c r="H111" s="57">
        <f t="shared" si="29"/>
        <v>0</v>
      </c>
      <c r="I111" s="58" t="e">
        <f t="shared" si="19"/>
        <v>#NUM!</v>
      </c>
      <c r="J111" s="27"/>
      <c r="K111" s="5"/>
      <c r="L111" s="6"/>
      <c r="M111" s="7"/>
      <c r="N111" s="7"/>
      <c r="O111" s="8"/>
      <c r="P111" s="59" t="e">
        <f t="shared" si="20"/>
        <v>#NUM!</v>
      </c>
      <c r="Q111" s="60">
        <f t="shared" si="21"/>
        <v>0</v>
      </c>
      <c r="R111" s="58" t="e">
        <f t="shared" si="22"/>
        <v>#NUM!</v>
      </c>
      <c r="V111" s="55" t="str" cm="1">
        <f t="array" ref="V111">IFERROR(IF(INDEX(Date_Ad,MATCH(0,INDEX(COUNTIF(V$7:V110,Date_Ad),0,0),0))=0,"",INDEX(Date_Ad,MATCH(0,INDEX(COUNTIF(V$7:V110,Date_Ad),0,0),0))),"")</f>
        <v/>
      </c>
      <c r="W111" s="55" t="str">
        <f t="shared" si="30"/>
        <v/>
      </c>
      <c r="X111">
        <f t="shared" si="31"/>
        <v>0</v>
      </c>
      <c r="Y111">
        <f>SUM(X$8:X111)</f>
        <v>0</v>
      </c>
      <c r="Z111">
        <f t="shared" si="32"/>
        <v>0</v>
      </c>
      <c r="AA111">
        <f>SUM(Z$8:Z111)</f>
        <v>0</v>
      </c>
      <c r="AC111" s="55" t="str" cm="1">
        <f t="array" ref="AC111">IFERROR(IF(INDEX(Date_Ch,MATCH(0,INDEX(COUNTIF(AC$7:AC110,Date_Ch),0,0),0))=0,"",INDEX(Date_Ch,MATCH(0,INDEX(COUNTIF(AC$7:AC110,Date_Ch),0,0),0))),"")</f>
        <v/>
      </c>
      <c r="AD111" s="55" t="str">
        <f t="shared" si="33"/>
        <v/>
      </c>
      <c r="AE111">
        <f t="shared" si="34"/>
        <v>0</v>
      </c>
      <c r="AF111">
        <f>SUM(AE$8:AE111)</f>
        <v>0</v>
      </c>
      <c r="AG111">
        <f t="shared" si="35"/>
        <v>0</v>
      </c>
      <c r="AH111">
        <f>SUM(AG$8:AG111)</f>
        <v>0</v>
      </c>
    </row>
    <row r="112" spans="2:34" x14ac:dyDescent="0.25">
      <c r="B112" s="5"/>
      <c r="C112" s="6"/>
      <c r="D112" s="6"/>
      <c r="E112" s="7"/>
      <c r="F112" s="8"/>
      <c r="G112" s="56" t="e">
        <f t="shared" si="18"/>
        <v>#NUM!</v>
      </c>
      <c r="H112" s="57">
        <f t="shared" si="29"/>
        <v>0</v>
      </c>
      <c r="I112" s="58" t="e">
        <f t="shared" si="19"/>
        <v>#NUM!</v>
      </c>
      <c r="J112" s="27"/>
      <c r="K112" s="5"/>
      <c r="L112" s="6"/>
      <c r="M112" s="7"/>
      <c r="N112" s="7"/>
      <c r="O112" s="8"/>
      <c r="P112" s="59" t="e">
        <f t="shared" si="20"/>
        <v>#NUM!</v>
      </c>
      <c r="Q112" s="60">
        <f t="shared" si="21"/>
        <v>0</v>
      </c>
      <c r="R112" s="58" t="e">
        <f t="shared" si="22"/>
        <v>#NUM!</v>
      </c>
      <c r="V112" s="55" t="str" cm="1">
        <f t="array" ref="V112">IFERROR(IF(INDEX(Date_Ad,MATCH(0,INDEX(COUNTIF(V$7:V111,Date_Ad),0,0),0))=0,"",INDEX(Date_Ad,MATCH(0,INDEX(COUNTIF(V$7:V111,Date_Ad),0,0),0))),"")</f>
        <v/>
      </c>
      <c r="W112" s="55" t="str">
        <f t="shared" si="30"/>
        <v/>
      </c>
      <c r="X112">
        <f t="shared" si="31"/>
        <v>0</v>
      </c>
      <c r="Y112">
        <f>SUM(X$8:X112)</f>
        <v>0</v>
      </c>
      <c r="Z112">
        <f t="shared" si="32"/>
        <v>0</v>
      </c>
      <c r="AA112">
        <f>SUM(Z$8:Z112)</f>
        <v>0</v>
      </c>
      <c r="AC112" s="55" t="str" cm="1">
        <f t="array" ref="AC112">IFERROR(IF(INDEX(Date_Ch,MATCH(0,INDEX(COUNTIF(AC$7:AC111,Date_Ch),0,0),0))=0,"",INDEX(Date_Ch,MATCH(0,INDEX(COUNTIF(AC$7:AC111,Date_Ch),0,0),0))),"")</f>
        <v/>
      </c>
      <c r="AD112" s="55" t="str">
        <f t="shared" si="33"/>
        <v/>
      </c>
      <c r="AE112">
        <f t="shared" si="34"/>
        <v>0</v>
      </c>
      <c r="AF112">
        <f>SUM(AE$8:AE112)</f>
        <v>0</v>
      </c>
      <c r="AG112">
        <f t="shared" si="35"/>
        <v>0</v>
      </c>
      <c r="AH112">
        <f>SUM(AG$8:AG112)</f>
        <v>0</v>
      </c>
    </row>
    <row r="113" spans="2:34" x14ac:dyDescent="0.25">
      <c r="B113" s="5"/>
      <c r="C113" s="6"/>
      <c r="D113" s="6"/>
      <c r="E113" s="7"/>
      <c r="F113" s="8"/>
      <c r="G113" s="56" t="e">
        <f t="shared" si="18"/>
        <v>#NUM!</v>
      </c>
      <c r="H113" s="57">
        <f t="shared" si="29"/>
        <v>0</v>
      </c>
      <c r="I113" s="58" t="e">
        <f t="shared" si="19"/>
        <v>#NUM!</v>
      </c>
      <c r="J113" s="27"/>
      <c r="K113" s="5"/>
      <c r="L113" s="6"/>
      <c r="M113" s="7"/>
      <c r="N113" s="7"/>
      <c r="O113" s="8"/>
      <c r="P113" s="59" t="e">
        <f t="shared" si="20"/>
        <v>#NUM!</v>
      </c>
      <c r="Q113" s="60">
        <f t="shared" si="21"/>
        <v>0</v>
      </c>
      <c r="R113" s="58" t="e">
        <f t="shared" si="22"/>
        <v>#NUM!</v>
      </c>
      <c r="V113" s="55" t="str" cm="1">
        <f t="array" ref="V113">IFERROR(IF(INDEX(Date_Ad,MATCH(0,INDEX(COUNTIF(V$7:V112,Date_Ad),0,0),0))=0,"",INDEX(Date_Ad,MATCH(0,INDEX(COUNTIF(V$7:V112,Date_Ad),0,0),0))),"")</f>
        <v/>
      </c>
      <c r="W113" s="55" t="str">
        <f t="shared" si="30"/>
        <v/>
      </c>
      <c r="X113">
        <f t="shared" si="31"/>
        <v>0</v>
      </c>
      <c r="Y113">
        <f>SUM(X$8:X113)</f>
        <v>0</v>
      </c>
      <c r="Z113">
        <f t="shared" si="32"/>
        <v>0</v>
      </c>
      <c r="AA113">
        <f>SUM(Z$8:Z113)</f>
        <v>0</v>
      </c>
      <c r="AC113" s="55" t="str" cm="1">
        <f t="array" ref="AC113">IFERROR(IF(INDEX(Date_Ch,MATCH(0,INDEX(COUNTIF(AC$7:AC112,Date_Ch),0,0),0))=0,"",INDEX(Date_Ch,MATCH(0,INDEX(COUNTIF(AC$7:AC112,Date_Ch),0,0),0))),"")</f>
        <v/>
      </c>
      <c r="AD113" s="55" t="str">
        <f t="shared" si="33"/>
        <v/>
      </c>
      <c r="AE113">
        <f t="shared" si="34"/>
        <v>0</v>
      </c>
      <c r="AF113">
        <f>SUM(AE$8:AE113)</f>
        <v>0</v>
      </c>
      <c r="AG113">
        <f t="shared" si="35"/>
        <v>0</v>
      </c>
      <c r="AH113">
        <f>SUM(AG$8:AG113)</f>
        <v>0</v>
      </c>
    </row>
    <row r="114" spans="2:34" x14ac:dyDescent="0.25">
      <c r="B114" s="5"/>
      <c r="C114" s="6"/>
      <c r="D114" s="6"/>
      <c r="E114" s="7"/>
      <c r="F114" s="8"/>
      <c r="G114" s="56" t="e">
        <f t="shared" si="18"/>
        <v>#NUM!</v>
      </c>
      <c r="H114" s="57">
        <f t="shared" si="29"/>
        <v>0</v>
      </c>
      <c r="I114" s="58" t="e">
        <f t="shared" si="19"/>
        <v>#NUM!</v>
      </c>
      <c r="J114" s="27"/>
      <c r="K114" s="5"/>
      <c r="L114" s="6"/>
      <c r="M114" s="7"/>
      <c r="N114" s="7"/>
      <c r="O114" s="8"/>
      <c r="P114" s="59" t="e">
        <f t="shared" si="20"/>
        <v>#NUM!</v>
      </c>
      <c r="Q114" s="60">
        <f t="shared" si="21"/>
        <v>0</v>
      </c>
      <c r="R114" s="58" t="e">
        <f t="shared" si="22"/>
        <v>#NUM!</v>
      </c>
      <c r="V114" s="55" t="str" cm="1">
        <f t="array" ref="V114">IFERROR(IF(INDEX(Date_Ad,MATCH(0,INDEX(COUNTIF(V$7:V113,Date_Ad),0,0),0))=0,"",INDEX(Date_Ad,MATCH(0,INDEX(COUNTIF(V$7:V113,Date_Ad),0,0),0))),"")</f>
        <v/>
      </c>
      <c r="W114" s="55" t="str">
        <f t="shared" si="30"/>
        <v/>
      </c>
      <c r="X114">
        <f t="shared" si="31"/>
        <v>0</v>
      </c>
      <c r="Y114">
        <f>SUM(X$8:X114)</f>
        <v>0</v>
      </c>
      <c r="Z114">
        <f t="shared" si="32"/>
        <v>0</v>
      </c>
      <c r="AA114">
        <f>SUM(Z$8:Z114)</f>
        <v>0</v>
      </c>
      <c r="AC114" s="55" t="str" cm="1">
        <f t="array" ref="AC114">IFERROR(IF(INDEX(Date_Ch,MATCH(0,INDEX(COUNTIF(AC$7:AC113,Date_Ch),0,0),0))=0,"",INDEX(Date_Ch,MATCH(0,INDEX(COUNTIF(AC$7:AC113,Date_Ch),0,0),0))),"")</f>
        <v/>
      </c>
      <c r="AD114" s="55" t="str">
        <f t="shared" si="33"/>
        <v/>
      </c>
      <c r="AE114">
        <f t="shared" si="34"/>
        <v>0</v>
      </c>
      <c r="AF114">
        <f>SUM(AE$8:AE114)</f>
        <v>0</v>
      </c>
      <c r="AG114">
        <f t="shared" si="35"/>
        <v>0</v>
      </c>
      <c r="AH114">
        <f>SUM(AG$8:AG114)</f>
        <v>0</v>
      </c>
    </row>
    <row r="115" spans="2:34" x14ac:dyDescent="0.25">
      <c r="B115" s="5"/>
      <c r="C115" s="6"/>
      <c r="D115" s="6"/>
      <c r="E115" s="7"/>
      <c r="F115" s="8"/>
      <c r="G115" s="56" t="e">
        <f t="shared" si="18"/>
        <v>#NUM!</v>
      </c>
      <c r="H115" s="57">
        <f t="shared" si="29"/>
        <v>0</v>
      </c>
      <c r="I115" s="58" t="e">
        <f t="shared" si="19"/>
        <v>#NUM!</v>
      </c>
      <c r="J115" s="27"/>
      <c r="K115" s="5"/>
      <c r="L115" s="6"/>
      <c r="M115" s="7"/>
      <c r="N115" s="7"/>
      <c r="O115" s="8"/>
      <c r="P115" s="59" t="e">
        <f t="shared" si="20"/>
        <v>#NUM!</v>
      </c>
      <c r="Q115" s="60">
        <f t="shared" si="21"/>
        <v>0</v>
      </c>
      <c r="R115" s="58" t="e">
        <f t="shared" si="22"/>
        <v>#NUM!</v>
      </c>
      <c r="V115" s="55" t="str" cm="1">
        <f t="array" ref="V115">IFERROR(IF(INDEX(Date_Ad,MATCH(0,INDEX(COUNTIF(V$7:V114,Date_Ad),0,0),0))=0,"",INDEX(Date_Ad,MATCH(0,INDEX(COUNTIF(V$7:V114,Date_Ad),0,0),0))),"")</f>
        <v/>
      </c>
      <c r="W115" s="55" t="str">
        <f t="shared" si="30"/>
        <v/>
      </c>
      <c r="X115">
        <f t="shared" si="31"/>
        <v>0</v>
      </c>
      <c r="Y115">
        <f>SUM(X$8:X115)</f>
        <v>0</v>
      </c>
      <c r="Z115">
        <f t="shared" si="32"/>
        <v>0</v>
      </c>
      <c r="AA115">
        <f>SUM(Z$8:Z115)</f>
        <v>0</v>
      </c>
      <c r="AC115" s="55" t="str" cm="1">
        <f t="array" ref="AC115">IFERROR(IF(INDEX(Date_Ch,MATCH(0,INDEX(COUNTIF(AC$7:AC114,Date_Ch),0,0),0))=0,"",INDEX(Date_Ch,MATCH(0,INDEX(COUNTIF(AC$7:AC114,Date_Ch),0,0),0))),"")</f>
        <v/>
      </c>
      <c r="AD115" s="55" t="str">
        <f t="shared" si="33"/>
        <v/>
      </c>
      <c r="AE115">
        <f t="shared" si="34"/>
        <v>0</v>
      </c>
      <c r="AF115">
        <f>SUM(AE$8:AE115)</f>
        <v>0</v>
      </c>
      <c r="AG115">
        <f t="shared" si="35"/>
        <v>0</v>
      </c>
      <c r="AH115">
        <f>SUM(AG$8:AG115)</f>
        <v>0</v>
      </c>
    </row>
    <row r="116" spans="2:34" x14ac:dyDescent="0.25">
      <c r="B116" s="5"/>
      <c r="C116" s="6"/>
      <c r="D116" s="6"/>
      <c r="E116" s="7"/>
      <c r="F116" s="8"/>
      <c r="G116" s="56" t="e">
        <f t="shared" si="18"/>
        <v>#NUM!</v>
      </c>
      <c r="H116" s="57">
        <f t="shared" si="29"/>
        <v>0</v>
      </c>
      <c r="I116" s="58" t="e">
        <f t="shared" si="19"/>
        <v>#NUM!</v>
      </c>
      <c r="J116" s="27"/>
      <c r="K116" s="5"/>
      <c r="L116" s="6"/>
      <c r="M116" s="7"/>
      <c r="N116" s="7"/>
      <c r="O116" s="8"/>
      <c r="P116" s="59" t="e">
        <f t="shared" si="20"/>
        <v>#NUM!</v>
      </c>
      <c r="Q116" s="60">
        <f t="shared" si="21"/>
        <v>0</v>
      </c>
      <c r="R116" s="58" t="e">
        <f t="shared" si="22"/>
        <v>#NUM!</v>
      </c>
      <c r="V116" s="55" t="str" cm="1">
        <f t="array" ref="V116">IFERROR(IF(INDEX(Date_Ad,MATCH(0,INDEX(COUNTIF(V$7:V115,Date_Ad),0,0),0))=0,"",INDEX(Date_Ad,MATCH(0,INDEX(COUNTIF(V$7:V115,Date_Ad),0,0),0))),"")</f>
        <v/>
      </c>
      <c r="W116" s="55" t="str">
        <f t="shared" si="30"/>
        <v/>
      </c>
      <c r="X116">
        <f t="shared" si="31"/>
        <v>0</v>
      </c>
      <c r="Y116">
        <f>SUM(X$8:X116)</f>
        <v>0</v>
      </c>
      <c r="Z116">
        <f t="shared" si="32"/>
        <v>0</v>
      </c>
      <c r="AA116">
        <f>SUM(Z$8:Z116)</f>
        <v>0</v>
      </c>
      <c r="AC116" s="55" t="str" cm="1">
        <f t="array" ref="AC116">IFERROR(IF(INDEX(Date_Ch,MATCH(0,INDEX(COUNTIF(AC$7:AC115,Date_Ch),0,0),0))=0,"",INDEX(Date_Ch,MATCH(0,INDEX(COUNTIF(AC$7:AC115,Date_Ch),0,0),0))),"")</f>
        <v/>
      </c>
      <c r="AD116" s="55" t="str">
        <f t="shared" si="33"/>
        <v/>
      </c>
      <c r="AE116">
        <f t="shared" si="34"/>
        <v>0</v>
      </c>
      <c r="AF116">
        <f>SUM(AE$8:AE116)</f>
        <v>0</v>
      </c>
      <c r="AG116">
        <f t="shared" si="35"/>
        <v>0</v>
      </c>
      <c r="AH116">
        <f>SUM(AG$8:AG116)</f>
        <v>0</v>
      </c>
    </row>
    <row r="117" spans="2:34" x14ac:dyDescent="0.25">
      <c r="B117" s="5"/>
      <c r="C117" s="6"/>
      <c r="D117" s="6"/>
      <c r="E117" s="7"/>
      <c r="F117" s="8"/>
      <c r="G117" s="56" t="e">
        <f t="shared" si="18"/>
        <v>#NUM!</v>
      </c>
      <c r="H117" s="57">
        <f t="shared" si="29"/>
        <v>0</v>
      </c>
      <c r="I117" s="58" t="e">
        <f t="shared" si="19"/>
        <v>#NUM!</v>
      </c>
      <c r="J117" s="27"/>
      <c r="K117" s="5"/>
      <c r="L117" s="6"/>
      <c r="M117" s="7"/>
      <c r="N117" s="7"/>
      <c r="O117" s="8"/>
      <c r="P117" s="59" t="e">
        <f t="shared" si="20"/>
        <v>#NUM!</v>
      </c>
      <c r="Q117" s="60">
        <f t="shared" si="21"/>
        <v>0</v>
      </c>
      <c r="R117" s="58" t="e">
        <f t="shared" si="22"/>
        <v>#NUM!</v>
      </c>
      <c r="V117" s="55" t="str" cm="1">
        <f t="array" ref="V117">IFERROR(IF(INDEX(Date_Ad,MATCH(0,INDEX(COUNTIF(V$7:V116,Date_Ad),0,0),0))=0,"",INDEX(Date_Ad,MATCH(0,INDEX(COUNTIF(V$7:V116,Date_Ad),0,0),0))),"")</f>
        <v/>
      </c>
      <c r="W117" s="55" t="str">
        <f t="shared" si="30"/>
        <v/>
      </c>
      <c r="X117">
        <f t="shared" si="31"/>
        <v>0</v>
      </c>
      <c r="Y117">
        <f>SUM(X$8:X117)</f>
        <v>0</v>
      </c>
      <c r="Z117">
        <f t="shared" si="32"/>
        <v>0</v>
      </c>
      <c r="AA117">
        <f>SUM(Z$8:Z117)</f>
        <v>0</v>
      </c>
      <c r="AC117" s="55" t="str" cm="1">
        <f t="array" ref="AC117">IFERROR(IF(INDEX(Date_Ch,MATCH(0,INDEX(COUNTIF(AC$7:AC116,Date_Ch),0,0),0))=0,"",INDEX(Date_Ch,MATCH(0,INDEX(COUNTIF(AC$7:AC116,Date_Ch),0,0),0))),"")</f>
        <v/>
      </c>
      <c r="AD117" s="55" t="str">
        <f t="shared" si="33"/>
        <v/>
      </c>
      <c r="AE117">
        <f t="shared" si="34"/>
        <v>0</v>
      </c>
      <c r="AF117">
        <f>SUM(AE$8:AE117)</f>
        <v>0</v>
      </c>
      <c r="AG117">
        <f t="shared" si="35"/>
        <v>0</v>
      </c>
      <c r="AH117">
        <f>SUM(AG$8:AG117)</f>
        <v>0</v>
      </c>
    </row>
    <row r="118" spans="2:34" x14ac:dyDescent="0.25">
      <c r="B118" s="5"/>
      <c r="C118" s="6"/>
      <c r="D118" s="6"/>
      <c r="E118" s="7"/>
      <c r="F118" s="8"/>
      <c r="G118" s="56" t="e">
        <f t="shared" si="18"/>
        <v>#NUM!</v>
      </c>
      <c r="H118" s="57">
        <f t="shared" si="29"/>
        <v>0</v>
      </c>
      <c r="I118" s="58" t="e">
        <f t="shared" si="19"/>
        <v>#NUM!</v>
      </c>
      <c r="J118" s="27"/>
      <c r="K118" s="5"/>
      <c r="L118" s="6"/>
      <c r="M118" s="7"/>
      <c r="N118" s="7"/>
      <c r="O118" s="8"/>
      <c r="P118" s="59" t="e">
        <f t="shared" si="20"/>
        <v>#NUM!</v>
      </c>
      <c r="Q118" s="60">
        <f t="shared" si="21"/>
        <v>0</v>
      </c>
      <c r="R118" s="58" t="e">
        <f t="shared" si="22"/>
        <v>#NUM!</v>
      </c>
      <c r="V118" s="55" t="str" cm="1">
        <f t="array" ref="V118">IFERROR(IF(INDEX(Date_Ad,MATCH(0,INDEX(COUNTIF(V$7:V117,Date_Ad),0,0),0))=0,"",INDEX(Date_Ad,MATCH(0,INDEX(COUNTIF(V$7:V117,Date_Ad),0,0),0))),"")</f>
        <v/>
      </c>
      <c r="W118" s="55" t="str">
        <f t="shared" si="30"/>
        <v/>
      </c>
      <c r="X118">
        <f t="shared" si="31"/>
        <v>0</v>
      </c>
      <c r="Y118">
        <f>SUM(X$8:X118)</f>
        <v>0</v>
      </c>
      <c r="Z118">
        <f t="shared" si="32"/>
        <v>0</v>
      </c>
      <c r="AA118">
        <f>SUM(Z$8:Z118)</f>
        <v>0</v>
      </c>
      <c r="AC118" s="55" t="str" cm="1">
        <f t="array" ref="AC118">IFERROR(IF(INDEX(Date_Ch,MATCH(0,INDEX(COUNTIF(AC$7:AC117,Date_Ch),0,0),0))=0,"",INDEX(Date_Ch,MATCH(0,INDEX(COUNTIF(AC$7:AC117,Date_Ch),0,0),0))),"")</f>
        <v/>
      </c>
      <c r="AD118" s="55" t="str">
        <f t="shared" si="33"/>
        <v/>
      </c>
      <c r="AE118">
        <f t="shared" si="34"/>
        <v>0</v>
      </c>
      <c r="AF118">
        <f>SUM(AE$8:AE118)</f>
        <v>0</v>
      </c>
      <c r="AG118">
        <f t="shared" si="35"/>
        <v>0</v>
      </c>
      <c r="AH118">
        <f>SUM(AG$8:AG118)</f>
        <v>0</v>
      </c>
    </row>
    <row r="119" spans="2:34" x14ac:dyDescent="0.25">
      <c r="B119" s="5"/>
      <c r="C119" s="6"/>
      <c r="D119" s="6"/>
      <c r="E119" s="7"/>
      <c r="F119" s="8"/>
      <c r="G119" s="56" t="e">
        <f t="shared" si="18"/>
        <v>#NUM!</v>
      </c>
      <c r="H119" s="57">
        <f t="shared" si="29"/>
        <v>0</v>
      </c>
      <c r="I119" s="58" t="e">
        <f t="shared" si="19"/>
        <v>#NUM!</v>
      </c>
      <c r="J119" s="27"/>
      <c r="K119" s="5"/>
      <c r="L119" s="6"/>
      <c r="M119" s="7"/>
      <c r="N119" s="7"/>
      <c r="O119" s="8"/>
      <c r="P119" s="59" t="e">
        <f t="shared" si="20"/>
        <v>#NUM!</v>
      </c>
      <c r="Q119" s="60">
        <f t="shared" si="21"/>
        <v>0</v>
      </c>
      <c r="R119" s="58" t="e">
        <f t="shared" si="22"/>
        <v>#NUM!</v>
      </c>
      <c r="V119" s="55" t="str" cm="1">
        <f t="array" ref="V119">IFERROR(IF(INDEX(Date_Ad,MATCH(0,INDEX(COUNTIF(V$7:V118,Date_Ad),0,0),0))=0,"",INDEX(Date_Ad,MATCH(0,INDEX(COUNTIF(V$7:V118,Date_Ad),0,0),0))),"")</f>
        <v/>
      </c>
      <c r="W119" s="55" t="str">
        <f t="shared" si="30"/>
        <v/>
      </c>
      <c r="X119">
        <f t="shared" si="31"/>
        <v>0</v>
      </c>
      <c r="Y119">
        <f>SUM(X$8:X119)</f>
        <v>0</v>
      </c>
      <c r="Z119">
        <f t="shared" si="32"/>
        <v>0</v>
      </c>
      <c r="AA119">
        <f>SUM(Z$8:Z119)</f>
        <v>0</v>
      </c>
      <c r="AC119" s="55" t="str" cm="1">
        <f t="array" ref="AC119">IFERROR(IF(INDEX(Date_Ch,MATCH(0,INDEX(COUNTIF(AC$7:AC118,Date_Ch),0,0),0))=0,"",INDEX(Date_Ch,MATCH(0,INDEX(COUNTIF(AC$7:AC118,Date_Ch),0,0),0))),"")</f>
        <v/>
      </c>
      <c r="AD119" s="55" t="str">
        <f t="shared" si="33"/>
        <v/>
      </c>
      <c r="AE119">
        <f t="shared" si="34"/>
        <v>0</v>
      </c>
      <c r="AF119">
        <f>SUM(AE$8:AE119)</f>
        <v>0</v>
      </c>
      <c r="AG119">
        <f t="shared" si="35"/>
        <v>0</v>
      </c>
      <c r="AH119">
        <f>SUM(AG$8:AG119)</f>
        <v>0</v>
      </c>
    </row>
    <row r="120" spans="2:34" x14ac:dyDescent="0.25">
      <c r="B120" s="5"/>
      <c r="C120" s="6"/>
      <c r="D120" s="6"/>
      <c r="E120" s="7"/>
      <c r="F120" s="8"/>
      <c r="G120" s="56" t="e">
        <f t="shared" si="18"/>
        <v>#NUM!</v>
      </c>
      <c r="H120" s="57">
        <f t="shared" si="29"/>
        <v>0</v>
      </c>
      <c r="I120" s="58" t="e">
        <f t="shared" si="19"/>
        <v>#NUM!</v>
      </c>
      <c r="J120" s="27"/>
      <c r="K120" s="5"/>
      <c r="L120" s="6"/>
      <c r="M120" s="7"/>
      <c r="N120" s="7"/>
      <c r="O120" s="8"/>
      <c r="P120" s="59" t="e">
        <f t="shared" si="20"/>
        <v>#NUM!</v>
      </c>
      <c r="Q120" s="60">
        <f t="shared" si="21"/>
        <v>0</v>
      </c>
      <c r="R120" s="58" t="e">
        <f t="shared" si="22"/>
        <v>#NUM!</v>
      </c>
      <c r="V120" s="55" t="str" cm="1">
        <f t="array" ref="V120">IFERROR(IF(INDEX(Date_Ad,MATCH(0,INDEX(COUNTIF(V$7:V119,Date_Ad),0,0),0))=0,"",INDEX(Date_Ad,MATCH(0,INDEX(COUNTIF(V$7:V119,Date_Ad),0,0),0))),"")</f>
        <v/>
      </c>
      <c r="W120" s="55" t="str">
        <f t="shared" si="30"/>
        <v/>
      </c>
      <c r="X120">
        <f t="shared" si="31"/>
        <v>0</v>
      </c>
      <c r="Y120">
        <f>SUM(X$8:X120)</f>
        <v>0</v>
      </c>
      <c r="Z120">
        <f t="shared" si="32"/>
        <v>0</v>
      </c>
      <c r="AA120">
        <f>SUM(Z$8:Z120)</f>
        <v>0</v>
      </c>
      <c r="AC120" s="55" t="str" cm="1">
        <f t="array" ref="AC120">IFERROR(IF(INDEX(Date_Ch,MATCH(0,INDEX(COUNTIF(AC$7:AC119,Date_Ch),0,0),0))=0,"",INDEX(Date_Ch,MATCH(0,INDEX(COUNTIF(AC$7:AC119,Date_Ch),0,0),0))),"")</f>
        <v/>
      </c>
      <c r="AD120" s="55" t="str">
        <f t="shared" si="33"/>
        <v/>
      </c>
      <c r="AE120">
        <f t="shared" si="34"/>
        <v>0</v>
      </c>
      <c r="AF120">
        <f>SUM(AE$8:AE120)</f>
        <v>0</v>
      </c>
      <c r="AG120">
        <f t="shared" si="35"/>
        <v>0</v>
      </c>
      <c r="AH120">
        <f>SUM(AG$8:AG120)</f>
        <v>0</v>
      </c>
    </row>
    <row r="121" spans="2:34" x14ac:dyDescent="0.25">
      <c r="B121" s="5"/>
      <c r="C121" s="6"/>
      <c r="D121" s="6"/>
      <c r="E121" s="7"/>
      <c r="F121" s="8"/>
      <c r="G121" s="56" t="e">
        <f t="shared" si="18"/>
        <v>#NUM!</v>
      </c>
      <c r="H121" s="57">
        <f t="shared" si="29"/>
        <v>0</v>
      </c>
      <c r="I121" s="58" t="e">
        <f t="shared" si="19"/>
        <v>#NUM!</v>
      </c>
      <c r="J121" s="27"/>
      <c r="K121" s="5"/>
      <c r="L121" s="6"/>
      <c r="M121" s="7"/>
      <c r="N121" s="7"/>
      <c r="O121" s="8"/>
      <c r="P121" s="59" t="e">
        <f t="shared" si="20"/>
        <v>#NUM!</v>
      </c>
      <c r="Q121" s="60">
        <f t="shared" si="21"/>
        <v>0</v>
      </c>
      <c r="R121" s="58" t="e">
        <f t="shared" si="22"/>
        <v>#NUM!</v>
      </c>
      <c r="V121" s="55" t="str" cm="1">
        <f t="array" ref="V121">IFERROR(IF(INDEX(Date_Ad,MATCH(0,INDEX(COUNTIF(V$7:V120,Date_Ad),0,0),0))=0,"",INDEX(Date_Ad,MATCH(0,INDEX(COUNTIF(V$7:V120,Date_Ad),0,0),0))),"")</f>
        <v/>
      </c>
      <c r="W121" s="55" t="str">
        <f t="shared" si="30"/>
        <v/>
      </c>
      <c r="X121">
        <f t="shared" si="31"/>
        <v>0</v>
      </c>
      <c r="Y121">
        <f>SUM(X$8:X121)</f>
        <v>0</v>
      </c>
      <c r="Z121">
        <f t="shared" si="32"/>
        <v>0</v>
      </c>
      <c r="AA121">
        <f>SUM(Z$8:Z121)</f>
        <v>0</v>
      </c>
      <c r="AC121" s="55" t="str" cm="1">
        <f t="array" ref="AC121">IFERROR(IF(INDEX(Date_Ch,MATCH(0,INDEX(COUNTIF(AC$7:AC120,Date_Ch),0,0),0))=0,"",INDEX(Date_Ch,MATCH(0,INDEX(COUNTIF(AC$7:AC120,Date_Ch),0,0),0))),"")</f>
        <v/>
      </c>
      <c r="AD121" s="55" t="str">
        <f t="shared" si="33"/>
        <v/>
      </c>
      <c r="AE121">
        <f t="shared" si="34"/>
        <v>0</v>
      </c>
      <c r="AF121">
        <f>SUM(AE$8:AE121)</f>
        <v>0</v>
      </c>
      <c r="AG121">
        <f t="shared" si="35"/>
        <v>0</v>
      </c>
      <c r="AH121">
        <f>SUM(AG$8:AG121)</f>
        <v>0</v>
      </c>
    </row>
    <row r="122" spans="2:34" x14ac:dyDescent="0.25">
      <c r="B122" s="5"/>
      <c r="C122" s="6"/>
      <c r="D122" s="6"/>
      <c r="E122" s="7"/>
      <c r="F122" s="8"/>
      <c r="G122" s="56" t="e">
        <f t="shared" si="18"/>
        <v>#NUM!</v>
      </c>
      <c r="H122" s="57">
        <f t="shared" si="29"/>
        <v>0</v>
      </c>
      <c r="I122" s="58" t="e">
        <f t="shared" si="19"/>
        <v>#NUM!</v>
      </c>
      <c r="J122" s="27"/>
      <c r="K122" s="5"/>
      <c r="L122" s="6"/>
      <c r="M122" s="7"/>
      <c r="N122" s="7"/>
      <c r="O122" s="8"/>
      <c r="P122" s="59" t="e">
        <f t="shared" si="20"/>
        <v>#NUM!</v>
      </c>
      <c r="Q122" s="60">
        <f t="shared" si="21"/>
        <v>0</v>
      </c>
      <c r="R122" s="58" t="e">
        <f t="shared" si="22"/>
        <v>#NUM!</v>
      </c>
      <c r="V122" s="55" t="str" cm="1">
        <f t="array" ref="V122">IFERROR(IF(INDEX(Date_Ad,MATCH(0,INDEX(COUNTIF(V$7:V121,Date_Ad),0,0),0))=0,"",INDEX(Date_Ad,MATCH(0,INDEX(COUNTIF(V$7:V121,Date_Ad),0,0),0))),"")</f>
        <v/>
      </c>
      <c r="W122" s="55" t="str">
        <f t="shared" si="30"/>
        <v/>
      </c>
      <c r="X122">
        <f t="shared" si="31"/>
        <v>0</v>
      </c>
      <c r="Y122">
        <f>SUM(X$8:X122)</f>
        <v>0</v>
      </c>
      <c r="Z122">
        <f t="shared" si="32"/>
        <v>0</v>
      </c>
      <c r="AA122">
        <f>SUM(Z$8:Z122)</f>
        <v>0</v>
      </c>
      <c r="AC122" s="55" t="str" cm="1">
        <f t="array" ref="AC122">IFERROR(IF(INDEX(Date_Ch,MATCH(0,INDEX(COUNTIF(AC$7:AC121,Date_Ch),0,0),0))=0,"",INDEX(Date_Ch,MATCH(0,INDEX(COUNTIF(AC$7:AC121,Date_Ch),0,0),0))),"")</f>
        <v/>
      </c>
      <c r="AD122" s="55" t="str">
        <f t="shared" si="33"/>
        <v/>
      </c>
      <c r="AE122">
        <f t="shared" si="34"/>
        <v>0</v>
      </c>
      <c r="AF122">
        <f>SUM(AE$8:AE122)</f>
        <v>0</v>
      </c>
      <c r="AG122">
        <f t="shared" si="35"/>
        <v>0</v>
      </c>
      <c r="AH122">
        <f>SUM(AG$8:AG122)</f>
        <v>0</v>
      </c>
    </row>
    <row r="123" spans="2:34" x14ac:dyDescent="0.25">
      <c r="B123" s="5"/>
      <c r="C123" s="6"/>
      <c r="D123" s="6"/>
      <c r="E123" s="7"/>
      <c r="F123" s="8"/>
      <c r="G123" s="56" t="e">
        <f t="shared" si="18"/>
        <v>#NUM!</v>
      </c>
      <c r="H123" s="57">
        <f t="shared" si="29"/>
        <v>0</v>
      </c>
      <c r="I123" s="58" t="e">
        <f t="shared" si="19"/>
        <v>#NUM!</v>
      </c>
      <c r="J123" s="27"/>
      <c r="K123" s="5"/>
      <c r="L123" s="6"/>
      <c r="M123" s="7"/>
      <c r="N123" s="7"/>
      <c r="O123" s="8"/>
      <c r="P123" s="59" t="e">
        <f t="shared" si="20"/>
        <v>#NUM!</v>
      </c>
      <c r="Q123" s="60">
        <f t="shared" si="21"/>
        <v>0</v>
      </c>
      <c r="R123" s="58" t="e">
        <f t="shared" si="22"/>
        <v>#NUM!</v>
      </c>
      <c r="V123" s="55" t="str" cm="1">
        <f t="array" ref="V123">IFERROR(IF(INDEX(Date_Ad,MATCH(0,INDEX(COUNTIF(V$7:V122,Date_Ad),0,0),0))=0,"",INDEX(Date_Ad,MATCH(0,INDEX(COUNTIF(V$7:V122,Date_Ad),0,0),0))),"")</f>
        <v/>
      </c>
      <c r="W123" s="55" t="str">
        <f t="shared" si="30"/>
        <v/>
      </c>
      <c r="X123">
        <f t="shared" si="31"/>
        <v>0</v>
      </c>
      <c r="Y123">
        <f>SUM(X$8:X123)</f>
        <v>0</v>
      </c>
      <c r="Z123">
        <f t="shared" si="32"/>
        <v>0</v>
      </c>
      <c r="AA123">
        <f>SUM(Z$8:Z123)</f>
        <v>0</v>
      </c>
      <c r="AC123" s="55" t="str" cm="1">
        <f t="array" ref="AC123">IFERROR(IF(INDEX(Date_Ch,MATCH(0,INDEX(COUNTIF(AC$7:AC122,Date_Ch),0,0),0))=0,"",INDEX(Date_Ch,MATCH(0,INDEX(COUNTIF(AC$7:AC122,Date_Ch),0,0),0))),"")</f>
        <v/>
      </c>
      <c r="AD123" s="55" t="str">
        <f t="shared" si="33"/>
        <v/>
      </c>
      <c r="AE123">
        <f t="shared" si="34"/>
        <v>0</v>
      </c>
      <c r="AF123">
        <f>SUM(AE$8:AE123)</f>
        <v>0</v>
      </c>
      <c r="AG123">
        <f t="shared" si="35"/>
        <v>0</v>
      </c>
      <c r="AH123">
        <f>SUM(AG$8:AG123)</f>
        <v>0</v>
      </c>
    </row>
    <row r="124" spans="2:34" x14ac:dyDescent="0.25">
      <c r="B124" s="5"/>
      <c r="C124" s="6"/>
      <c r="D124" s="6"/>
      <c r="E124" s="7"/>
      <c r="F124" s="8"/>
      <c r="G124" s="56" t="e">
        <f t="shared" si="18"/>
        <v>#NUM!</v>
      </c>
      <c r="H124" s="57">
        <f t="shared" si="29"/>
        <v>0</v>
      </c>
      <c r="I124" s="58" t="e">
        <f t="shared" si="19"/>
        <v>#NUM!</v>
      </c>
      <c r="J124" s="27"/>
      <c r="K124" s="5"/>
      <c r="L124" s="6"/>
      <c r="M124" s="7"/>
      <c r="N124" s="7"/>
      <c r="O124" s="8"/>
      <c r="P124" s="59" t="e">
        <f t="shared" si="20"/>
        <v>#NUM!</v>
      </c>
      <c r="Q124" s="60">
        <f t="shared" si="21"/>
        <v>0</v>
      </c>
      <c r="R124" s="58" t="e">
        <f t="shared" si="22"/>
        <v>#NUM!</v>
      </c>
      <c r="V124" s="55" t="str" cm="1">
        <f t="array" ref="V124">IFERROR(IF(INDEX(Date_Ad,MATCH(0,INDEX(COUNTIF(V$7:V123,Date_Ad),0,0),0))=0,"",INDEX(Date_Ad,MATCH(0,INDEX(COUNTIF(V$7:V123,Date_Ad),0,0),0))),"")</f>
        <v/>
      </c>
      <c r="W124" s="55" t="str">
        <f t="shared" si="30"/>
        <v/>
      </c>
      <c r="X124">
        <f t="shared" si="31"/>
        <v>0</v>
      </c>
      <c r="Y124">
        <f>SUM(X$8:X124)</f>
        <v>0</v>
      </c>
      <c r="Z124">
        <f t="shared" si="32"/>
        <v>0</v>
      </c>
      <c r="AA124">
        <f>SUM(Z$8:Z124)</f>
        <v>0</v>
      </c>
      <c r="AC124" s="55" t="str" cm="1">
        <f t="array" ref="AC124">IFERROR(IF(INDEX(Date_Ch,MATCH(0,INDEX(COUNTIF(AC$7:AC123,Date_Ch),0,0),0))=0,"",INDEX(Date_Ch,MATCH(0,INDEX(COUNTIF(AC$7:AC123,Date_Ch),0,0),0))),"")</f>
        <v/>
      </c>
      <c r="AD124" s="55" t="str">
        <f t="shared" si="33"/>
        <v/>
      </c>
      <c r="AE124">
        <f t="shared" si="34"/>
        <v>0</v>
      </c>
      <c r="AF124">
        <f>SUM(AE$8:AE124)</f>
        <v>0</v>
      </c>
      <c r="AG124">
        <f t="shared" si="35"/>
        <v>0</v>
      </c>
      <c r="AH124">
        <f>SUM(AG$8:AG124)</f>
        <v>0</v>
      </c>
    </row>
    <row r="125" spans="2:34" x14ac:dyDescent="0.25">
      <c r="B125" s="5"/>
      <c r="C125" s="6"/>
      <c r="D125" s="6"/>
      <c r="E125" s="7"/>
      <c r="F125" s="8"/>
      <c r="G125" s="56" t="e">
        <f t="shared" si="18"/>
        <v>#NUM!</v>
      </c>
      <c r="H125" s="57">
        <f t="shared" si="29"/>
        <v>0</v>
      </c>
      <c r="I125" s="58" t="e">
        <f t="shared" si="19"/>
        <v>#NUM!</v>
      </c>
      <c r="J125" s="27"/>
      <c r="K125" s="5"/>
      <c r="L125" s="6"/>
      <c r="M125" s="7"/>
      <c r="N125" s="7"/>
      <c r="O125" s="8"/>
      <c r="P125" s="59" t="e">
        <f t="shared" si="20"/>
        <v>#NUM!</v>
      </c>
      <c r="Q125" s="60">
        <f t="shared" si="21"/>
        <v>0</v>
      </c>
      <c r="R125" s="58" t="e">
        <f t="shared" si="22"/>
        <v>#NUM!</v>
      </c>
      <c r="V125" s="55" t="str" cm="1">
        <f t="array" ref="V125">IFERROR(IF(INDEX(Date_Ad,MATCH(0,INDEX(COUNTIF(V$7:V124,Date_Ad),0,0),0))=0,"",INDEX(Date_Ad,MATCH(0,INDEX(COUNTIF(V$7:V124,Date_Ad),0,0),0))),"")</f>
        <v/>
      </c>
      <c r="W125" s="55" t="str">
        <f t="shared" si="30"/>
        <v/>
      </c>
      <c r="X125">
        <f t="shared" si="31"/>
        <v>0</v>
      </c>
      <c r="Y125">
        <f>SUM(X$8:X125)</f>
        <v>0</v>
      </c>
      <c r="Z125">
        <f t="shared" si="32"/>
        <v>0</v>
      </c>
      <c r="AA125">
        <f>SUM(Z$8:Z125)</f>
        <v>0</v>
      </c>
      <c r="AC125" s="55" t="str" cm="1">
        <f t="array" ref="AC125">IFERROR(IF(INDEX(Date_Ch,MATCH(0,INDEX(COUNTIF(AC$7:AC124,Date_Ch),0,0),0))=0,"",INDEX(Date_Ch,MATCH(0,INDEX(COUNTIF(AC$7:AC124,Date_Ch),0,0),0))),"")</f>
        <v/>
      </c>
      <c r="AD125" s="55" t="str">
        <f t="shared" si="33"/>
        <v/>
      </c>
      <c r="AE125">
        <f t="shared" si="34"/>
        <v>0</v>
      </c>
      <c r="AF125">
        <f>SUM(AE$8:AE125)</f>
        <v>0</v>
      </c>
      <c r="AG125">
        <f t="shared" si="35"/>
        <v>0</v>
      </c>
      <c r="AH125">
        <f>SUM(AG$8:AG125)</f>
        <v>0</v>
      </c>
    </row>
    <row r="126" spans="2:34" x14ac:dyDescent="0.25">
      <c r="B126" s="5"/>
      <c r="C126" s="6"/>
      <c r="D126" s="6"/>
      <c r="E126" s="7"/>
      <c r="F126" s="8"/>
      <c r="G126" s="56" t="e">
        <f t="shared" si="18"/>
        <v>#NUM!</v>
      </c>
      <c r="H126" s="57">
        <f t="shared" si="29"/>
        <v>0</v>
      </c>
      <c r="I126" s="58" t="e">
        <f t="shared" si="19"/>
        <v>#NUM!</v>
      </c>
      <c r="J126" s="27"/>
      <c r="K126" s="5"/>
      <c r="L126" s="6"/>
      <c r="M126" s="7"/>
      <c r="N126" s="7"/>
      <c r="O126" s="8"/>
      <c r="P126" s="59" t="e">
        <f t="shared" si="20"/>
        <v>#NUM!</v>
      </c>
      <c r="Q126" s="60">
        <f t="shared" si="21"/>
        <v>0</v>
      </c>
      <c r="R126" s="58" t="e">
        <f t="shared" si="22"/>
        <v>#NUM!</v>
      </c>
      <c r="V126" s="55" t="str" cm="1">
        <f t="array" ref="V126">IFERROR(IF(INDEX(Date_Ad,MATCH(0,INDEX(COUNTIF(V$7:V125,Date_Ad),0,0),0))=0,"",INDEX(Date_Ad,MATCH(0,INDEX(COUNTIF(V$7:V125,Date_Ad),0,0),0))),"")</f>
        <v/>
      </c>
      <c r="W126" s="55" t="str">
        <f t="shared" si="30"/>
        <v/>
      </c>
      <c r="X126">
        <f t="shared" si="31"/>
        <v>0</v>
      </c>
      <c r="Y126">
        <f>SUM(X$8:X126)</f>
        <v>0</v>
      </c>
      <c r="Z126">
        <f t="shared" si="32"/>
        <v>0</v>
      </c>
      <c r="AA126">
        <f>SUM(Z$8:Z126)</f>
        <v>0</v>
      </c>
      <c r="AC126" s="55" t="str" cm="1">
        <f t="array" ref="AC126">IFERROR(IF(INDEX(Date_Ch,MATCH(0,INDEX(COUNTIF(AC$7:AC125,Date_Ch),0,0),0))=0,"",INDEX(Date_Ch,MATCH(0,INDEX(COUNTIF(AC$7:AC125,Date_Ch),0,0),0))),"")</f>
        <v/>
      </c>
      <c r="AD126" s="55" t="str">
        <f t="shared" si="33"/>
        <v/>
      </c>
      <c r="AE126">
        <f t="shared" si="34"/>
        <v>0</v>
      </c>
      <c r="AF126">
        <f>SUM(AE$8:AE126)</f>
        <v>0</v>
      </c>
      <c r="AG126">
        <f t="shared" si="35"/>
        <v>0</v>
      </c>
      <c r="AH126">
        <f>SUM(AG$8:AG126)</f>
        <v>0</v>
      </c>
    </row>
    <row r="127" spans="2:34" x14ac:dyDescent="0.25">
      <c r="B127" s="5"/>
      <c r="C127" s="6"/>
      <c r="D127" s="6"/>
      <c r="E127" s="7"/>
      <c r="F127" s="8"/>
      <c r="G127" s="56" t="e">
        <f t="shared" si="18"/>
        <v>#NUM!</v>
      </c>
      <c r="H127" s="57">
        <f t="shared" si="29"/>
        <v>0</v>
      </c>
      <c r="I127" s="58" t="e">
        <f t="shared" si="19"/>
        <v>#NUM!</v>
      </c>
      <c r="J127" s="27"/>
      <c r="K127" s="5"/>
      <c r="L127" s="6"/>
      <c r="M127" s="7"/>
      <c r="N127" s="7"/>
      <c r="O127" s="8"/>
      <c r="P127" s="59" t="e">
        <f t="shared" si="20"/>
        <v>#NUM!</v>
      </c>
      <c r="Q127" s="60">
        <f t="shared" si="21"/>
        <v>0</v>
      </c>
      <c r="R127" s="58" t="e">
        <f t="shared" si="22"/>
        <v>#NUM!</v>
      </c>
      <c r="V127" s="55" t="str" cm="1">
        <f t="array" ref="V127">IFERROR(IF(INDEX(Date_Ad,MATCH(0,INDEX(COUNTIF(V$7:V126,Date_Ad),0,0),0))=0,"",INDEX(Date_Ad,MATCH(0,INDEX(COUNTIF(V$7:V126,Date_Ad),0,0),0))),"")</f>
        <v/>
      </c>
      <c r="W127" s="55" t="str">
        <f t="shared" si="30"/>
        <v/>
      </c>
      <c r="X127">
        <f t="shared" si="31"/>
        <v>0</v>
      </c>
      <c r="Y127">
        <f>SUM(X$8:X127)</f>
        <v>0</v>
      </c>
      <c r="Z127">
        <f t="shared" si="32"/>
        <v>0</v>
      </c>
      <c r="AA127">
        <f>SUM(Z$8:Z127)</f>
        <v>0</v>
      </c>
      <c r="AC127" s="55" t="str" cm="1">
        <f t="array" ref="AC127">IFERROR(IF(INDEX(Date_Ch,MATCH(0,INDEX(COUNTIF(AC$7:AC126,Date_Ch),0,0),0))=0,"",INDEX(Date_Ch,MATCH(0,INDEX(COUNTIF(AC$7:AC126,Date_Ch),0,0),0))),"")</f>
        <v/>
      </c>
      <c r="AD127" s="55" t="str">
        <f t="shared" si="33"/>
        <v/>
      </c>
      <c r="AE127">
        <f t="shared" si="34"/>
        <v>0</v>
      </c>
      <c r="AF127">
        <f>SUM(AE$8:AE127)</f>
        <v>0</v>
      </c>
      <c r="AG127">
        <f t="shared" si="35"/>
        <v>0</v>
      </c>
      <c r="AH127">
        <f>SUM(AG$8:AG127)</f>
        <v>0</v>
      </c>
    </row>
    <row r="128" spans="2:34" x14ac:dyDescent="0.25">
      <c r="B128" s="5"/>
      <c r="C128" s="6"/>
      <c r="D128" s="6"/>
      <c r="E128" s="7"/>
      <c r="F128" s="8"/>
      <c r="G128" s="56" t="e">
        <f t="shared" si="18"/>
        <v>#NUM!</v>
      </c>
      <c r="H128" s="57">
        <f t="shared" si="29"/>
        <v>0</v>
      </c>
      <c r="I128" s="58" t="e">
        <f t="shared" si="19"/>
        <v>#NUM!</v>
      </c>
      <c r="J128" s="27"/>
      <c r="K128" s="5"/>
      <c r="L128" s="6"/>
      <c r="M128" s="7"/>
      <c r="N128" s="7"/>
      <c r="O128" s="8"/>
      <c r="P128" s="59" t="e">
        <f t="shared" si="20"/>
        <v>#NUM!</v>
      </c>
      <c r="Q128" s="60">
        <f t="shared" si="21"/>
        <v>0</v>
      </c>
      <c r="R128" s="58" t="e">
        <f t="shared" si="22"/>
        <v>#NUM!</v>
      </c>
      <c r="V128" s="55" t="str" cm="1">
        <f t="array" ref="V128">IFERROR(IF(INDEX(Date_Ad,MATCH(0,INDEX(COUNTIF(V$7:V127,Date_Ad),0,0),0))=0,"",INDEX(Date_Ad,MATCH(0,INDEX(COUNTIF(V$7:V127,Date_Ad),0,0),0))),"")</f>
        <v/>
      </c>
      <c r="W128" s="55" t="str">
        <f t="shared" si="30"/>
        <v/>
      </c>
      <c r="X128">
        <f t="shared" si="31"/>
        <v>0</v>
      </c>
      <c r="Y128">
        <f>SUM(X$8:X128)</f>
        <v>0</v>
      </c>
      <c r="Z128">
        <f t="shared" si="32"/>
        <v>0</v>
      </c>
      <c r="AA128">
        <f>SUM(Z$8:Z128)</f>
        <v>0</v>
      </c>
      <c r="AC128" s="55" t="str" cm="1">
        <f t="array" ref="AC128">IFERROR(IF(INDEX(Date_Ch,MATCH(0,INDEX(COUNTIF(AC$7:AC127,Date_Ch),0,0),0))=0,"",INDEX(Date_Ch,MATCH(0,INDEX(COUNTIF(AC$7:AC127,Date_Ch),0,0),0))),"")</f>
        <v/>
      </c>
      <c r="AD128" s="55" t="str">
        <f t="shared" si="33"/>
        <v/>
      </c>
      <c r="AE128">
        <f t="shared" si="34"/>
        <v>0</v>
      </c>
      <c r="AF128">
        <f>SUM(AE$8:AE128)</f>
        <v>0</v>
      </c>
      <c r="AG128">
        <f t="shared" si="35"/>
        <v>0</v>
      </c>
      <c r="AH128">
        <f>SUM(AG$8:AG128)</f>
        <v>0</v>
      </c>
    </row>
    <row r="129" spans="2:34" x14ac:dyDescent="0.25">
      <c r="B129" s="5"/>
      <c r="C129" s="6"/>
      <c r="D129" s="6"/>
      <c r="E129" s="7"/>
      <c r="F129" s="8"/>
      <c r="G129" s="56" t="e">
        <f t="shared" si="18"/>
        <v>#NUM!</v>
      </c>
      <c r="H129" s="57">
        <f t="shared" si="29"/>
        <v>0</v>
      </c>
      <c r="I129" s="58" t="e">
        <f t="shared" si="19"/>
        <v>#NUM!</v>
      </c>
      <c r="J129" s="27"/>
      <c r="K129" s="5"/>
      <c r="L129" s="6"/>
      <c r="M129" s="7"/>
      <c r="N129" s="7"/>
      <c r="O129" s="8"/>
      <c r="P129" s="59" t="e">
        <f t="shared" si="20"/>
        <v>#NUM!</v>
      </c>
      <c r="Q129" s="60">
        <f t="shared" si="21"/>
        <v>0</v>
      </c>
      <c r="R129" s="58" t="e">
        <f t="shared" si="22"/>
        <v>#NUM!</v>
      </c>
      <c r="V129" s="55" t="str" cm="1">
        <f t="array" ref="V129">IFERROR(IF(INDEX(Date_Ad,MATCH(0,INDEX(COUNTIF(V$7:V128,Date_Ad),0,0),0))=0,"",INDEX(Date_Ad,MATCH(0,INDEX(COUNTIF(V$7:V128,Date_Ad),0,0),0))),"")</f>
        <v/>
      </c>
      <c r="W129" s="55" t="str">
        <f t="shared" si="30"/>
        <v/>
      </c>
      <c r="X129">
        <f t="shared" si="31"/>
        <v>0</v>
      </c>
      <c r="Y129">
        <f>SUM(X$8:X129)</f>
        <v>0</v>
      </c>
      <c r="Z129">
        <f t="shared" si="32"/>
        <v>0</v>
      </c>
      <c r="AA129">
        <f>SUM(Z$8:Z129)</f>
        <v>0</v>
      </c>
      <c r="AC129" s="55" t="str" cm="1">
        <f t="array" ref="AC129">IFERROR(IF(INDEX(Date_Ch,MATCH(0,INDEX(COUNTIF(AC$7:AC128,Date_Ch),0,0),0))=0,"",INDEX(Date_Ch,MATCH(0,INDEX(COUNTIF(AC$7:AC128,Date_Ch),0,0),0))),"")</f>
        <v/>
      </c>
      <c r="AD129" s="55" t="str">
        <f t="shared" si="33"/>
        <v/>
      </c>
      <c r="AE129">
        <f t="shared" si="34"/>
        <v>0</v>
      </c>
      <c r="AF129">
        <f>SUM(AE$8:AE129)</f>
        <v>0</v>
      </c>
      <c r="AG129">
        <f t="shared" si="35"/>
        <v>0</v>
      </c>
      <c r="AH129">
        <f>SUM(AG$8:AG129)</f>
        <v>0</v>
      </c>
    </row>
    <row r="130" spans="2:34" x14ac:dyDescent="0.25">
      <c r="B130" s="5"/>
      <c r="C130" s="6"/>
      <c r="D130" s="6"/>
      <c r="E130" s="7"/>
      <c r="F130" s="8"/>
      <c r="G130" s="56" t="e">
        <f t="shared" si="18"/>
        <v>#NUM!</v>
      </c>
      <c r="H130" s="57">
        <f t="shared" si="29"/>
        <v>0</v>
      </c>
      <c r="I130" s="58" t="e">
        <f t="shared" si="19"/>
        <v>#NUM!</v>
      </c>
      <c r="J130" s="27"/>
      <c r="K130" s="5"/>
      <c r="L130" s="6"/>
      <c r="M130" s="7"/>
      <c r="N130" s="7"/>
      <c r="O130" s="8"/>
      <c r="P130" s="59" t="e">
        <f t="shared" si="20"/>
        <v>#NUM!</v>
      </c>
      <c r="Q130" s="60">
        <f t="shared" si="21"/>
        <v>0</v>
      </c>
      <c r="R130" s="58" t="e">
        <f t="shared" si="22"/>
        <v>#NUM!</v>
      </c>
      <c r="V130" s="55" t="str" cm="1">
        <f t="array" ref="V130">IFERROR(IF(INDEX(Date_Ad,MATCH(0,INDEX(COUNTIF(V$7:V129,Date_Ad),0,0),0))=0,"",INDEX(Date_Ad,MATCH(0,INDEX(COUNTIF(V$7:V129,Date_Ad),0,0),0))),"")</f>
        <v/>
      </c>
      <c r="W130" s="55" t="str">
        <f t="shared" si="30"/>
        <v/>
      </c>
      <c r="X130">
        <f t="shared" si="31"/>
        <v>0</v>
      </c>
      <c r="Y130">
        <f>SUM(X$8:X130)</f>
        <v>0</v>
      </c>
      <c r="Z130">
        <f t="shared" si="32"/>
        <v>0</v>
      </c>
      <c r="AA130">
        <f>SUM(Z$8:Z130)</f>
        <v>0</v>
      </c>
      <c r="AC130" s="55" t="str" cm="1">
        <f t="array" ref="AC130">IFERROR(IF(INDEX(Date_Ch,MATCH(0,INDEX(COUNTIF(AC$7:AC129,Date_Ch),0,0),0))=0,"",INDEX(Date_Ch,MATCH(0,INDEX(COUNTIF(AC$7:AC129,Date_Ch),0,0),0))),"")</f>
        <v/>
      </c>
      <c r="AD130" s="55" t="str">
        <f t="shared" si="33"/>
        <v/>
      </c>
      <c r="AE130">
        <f t="shared" si="34"/>
        <v>0</v>
      </c>
      <c r="AF130">
        <f>SUM(AE$8:AE130)</f>
        <v>0</v>
      </c>
      <c r="AG130">
        <f t="shared" si="35"/>
        <v>0</v>
      </c>
      <c r="AH130">
        <f>SUM(AG$8:AG130)</f>
        <v>0</v>
      </c>
    </row>
    <row r="131" spans="2:34" x14ac:dyDescent="0.25">
      <c r="B131" s="5"/>
      <c r="C131" s="6"/>
      <c r="D131" s="6"/>
      <c r="E131" s="7"/>
      <c r="F131" s="8"/>
      <c r="G131" s="56" t="e">
        <f t="shared" si="18"/>
        <v>#NUM!</v>
      </c>
      <c r="H131" s="57">
        <f t="shared" si="29"/>
        <v>0</v>
      </c>
      <c r="I131" s="58" t="e">
        <f t="shared" si="19"/>
        <v>#NUM!</v>
      </c>
      <c r="J131" s="27"/>
      <c r="K131" s="5"/>
      <c r="L131" s="6"/>
      <c r="M131" s="7"/>
      <c r="N131" s="7"/>
      <c r="O131" s="8"/>
      <c r="P131" s="59" t="e">
        <f t="shared" si="20"/>
        <v>#NUM!</v>
      </c>
      <c r="Q131" s="60">
        <f t="shared" si="21"/>
        <v>0</v>
      </c>
      <c r="R131" s="58" t="e">
        <f t="shared" si="22"/>
        <v>#NUM!</v>
      </c>
      <c r="V131" s="55" t="str" cm="1">
        <f t="array" ref="V131">IFERROR(IF(INDEX(Date_Ad,MATCH(0,INDEX(COUNTIF(V$7:V130,Date_Ad),0,0),0))=0,"",INDEX(Date_Ad,MATCH(0,INDEX(COUNTIF(V$7:V130,Date_Ad),0,0),0))),"")</f>
        <v/>
      </c>
      <c r="W131" s="55" t="str">
        <f t="shared" si="30"/>
        <v/>
      </c>
      <c r="X131">
        <f t="shared" si="31"/>
        <v>0</v>
      </c>
      <c r="Y131">
        <f>SUM(X$8:X131)</f>
        <v>0</v>
      </c>
      <c r="Z131">
        <f t="shared" si="32"/>
        <v>0</v>
      </c>
      <c r="AA131">
        <f>SUM(Z$8:Z131)</f>
        <v>0</v>
      </c>
      <c r="AC131" s="55" t="str" cm="1">
        <f t="array" ref="AC131">IFERROR(IF(INDEX(Date_Ch,MATCH(0,INDEX(COUNTIF(AC$7:AC130,Date_Ch),0,0),0))=0,"",INDEX(Date_Ch,MATCH(0,INDEX(COUNTIF(AC$7:AC130,Date_Ch),0,0),0))),"")</f>
        <v/>
      </c>
      <c r="AD131" s="55" t="str">
        <f t="shared" si="33"/>
        <v/>
      </c>
      <c r="AE131">
        <f t="shared" si="34"/>
        <v>0</v>
      </c>
      <c r="AF131">
        <f>SUM(AE$8:AE131)</f>
        <v>0</v>
      </c>
      <c r="AG131">
        <f t="shared" si="35"/>
        <v>0</v>
      </c>
      <c r="AH131">
        <f>SUM(AG$8:AG131)</f>
        <v>0</v>
      </c>
    </row>
    <row r="132" spans="2:34" x14ac:dyDescent="0.25">
      <c r="B132" s="5"/>
      <c r="C132" s="6"/>
      <c r="D132" s="6"/>
      <c r="E132" s="7"/>
      <c r="F132" s="8"/>
      <c r="G132" s="56" t="e">
        <f t="shared" si="18"/>
        <v>#NUM!</v>
      </c>
      <c r="H132" s="57">
        <f t="shared" si="29"/>
        <v>0</v>
      </c>
      <c r="I132" s="58" t="e">
        <f t="shared" si="19"/>
        <v>#NUM!</v>
      </c>
      <c r="J132" s="27"/>
      <c r="K132" s="5"/>
      <c r="L132" s="6"/>
      <c r="M132" s="7"/>
      <c r="N132" s="7"/>
      <c r="O132" s="8"/>
      <c r="P132" s="59" t="e">
        <f t="shared" si="20"/>
        <v>#NUM!</v>
      </c>
      <c r="Q132" s="60">
        <f t="shared" si="21"/>
        <v>0</v>
      </c>
      <c r="R132" s="58" t="e">
        <f t="shared" si="22"/>
        <v>#NUM!</v>
      </c>
      <c r="V132" s="55" t="str" cm="1">
        <f t="array" ref="V132">IFERROR(IF(INDEX(Date_Ad,MATCH(0,INDEX(COUNTIF(V$7:V131,Date_Ad),0,0),0))=0,"",INDEX(Date_Ad,MATCH(0,INDEX(COUNTIF(V$7:V131,Date_Ad),0,0),0))),"")</f>
        <v/>
      </c>
      <c r="W132" s="55" t="str">
        <f t="shared" si="30"/>
        <v/>
      </c>
      <c r="X132">
        <f t="shared" si="31"/>
        <v>0</v>
      </c>
      <c r="Y132">
        <f>SUM(X$8:X132)</f>
        <v>0</v>
      </c>
      <c r="Z132">
        <f t="shared" si="32"/>
        <v>0</v>
      </c>
      <c r="AA132">
        <f>SUM(Z$8:Z132)</f>
        <v>0</v>
      </c>
      <c r="AC132" s="55" t="str" cm="1">
        <f t="array" ref="AC132">IFERROR(IF(INDEX(Date_Ch,MATCH(0,INDEX(COUNTIF(AC$7:AC131,Date_Ch),0,0),0))=0,"",INDEX(Date_Ch,MATCH(0,INDEX(COUNTIF(AC$7:AC131,Date_Ch),0,0),0))),"")</f>
        <v/>
      </c>
      <c r="AD132" s="55" t="str">
        <f t="shared" si="33"/>
        <v/>
      </c>
      <c r="AE132">
        <f t="shared" si="34"/>
        <v>0</v>
      </c>
      <c r="AF132">
        <f>SUM(AE$8:AE132)</f>
        <v>0</v>
      </c>
      <c r="AG132">
        <f t="shared" si="35"/>
        <v>0</v>
      </c>
      <c r="AH132">
        <f>SUM(AG$8:AG132)</f>
        <v>0</v>
      </c>
    </row>
    <row r="133" spans="2:34" x14ac:dyDescent="0.25">
      <c r="B133" s="5"/>
      <c r="C133" s="6"/>
      <c r="D133" s="6"/>
      <c r="E133" s="7"/>
      <c r="F133" s="8"/>
      <c r="G133" s="56" t="e">
        <f t="shared" si="18"/>
        <v>#NUM!</v>
      </c>
      <c r="H133" s="57">
        <f t="shared" si="29"/>
        <v>0</v>
      </c>
      <c r="I133" s="58" t="e">
        <f t="shared" si="19"/>
        <v>#NUM!</v>
      </c>
      <c r="J133" s="27"/>
      <c r="K133" s="5"/>
      <c r="L133" s="6"/>
      <c r="M133" s="7"/>
      <c r="N133" s="7"/>
      <c r="O133" s="8"/>
      <c r="P133" s="59" t="e">
        <f t="shared" si="20"/>
        <v>#NUM!</v>
      </c>
      <c r="Q133" s="60">
        <f t="shared" si="21"/>
        <v>0</v>
      </c>
      <c r="R133" s="58" t="e">
        <f t="shared" si="22"/>
        <v>#NUM!</v>
      </c>
      <c r="V133" s="55" t="str" cm="1">
        <f t="array" ref="V133">IFERROR(IF(INDEX(Date_Ad,MATCH(0,INDEX(COUNTIF(V$7:V132,Date_Ad),0,0),0))=0,"",INDEX(Date_Ad,MATCH(0,INDEX(COUNTIF(V$7:V132,Date_Ad),0,0),0))),"")</f>
        <v/>
      </c>
      <c r="W133" s="55" t="str">
        <f t="shared" si="30"/>
        <v/>
      </c>
      <c r="X133">
        <f t="shared" si="31"/>
        <v>0</v>
      </c>
      <c r="Y133">
        <f>SUM(X$8:X133)</f>
        <v>0</v>
      </c>
      <c r="Z133">
        <f t="shared" si="32"/>
        <v>0</v>
      </c>
      <c r="AA133">
        <f>SUM(Z$8:Z133)</f>
        <v>0</v>
      </c>
      <c r="AC133" s="55" t="str" cm="1">
        <f t="array" ref="AC133">IFERROR(IF(INDEX(Date_Ch,MATCH(0,INDEX(COUNTIF(AC$7:AC132,Date_Ch),0,0),0))=0,"",INDEX(Date_Ch,MATCH(0,INDEX(COUNTIF(AC$7:AC132,Date_Ch),0,0),0))),"")</f>
        <v/>
      </c>
      <c r="AD133" s="55" t="str">
        <f t="shared" si="33"/>
        <v/>
      </c>
      <c r="AE133">
        <f t="shared" si="34"/>
        <v>0</v>
      </c>
      <c r="AF133">
        <f>SUM(AE$8:AE133)</f>
        <v>0</v>
      </c>
      <c r="AG133">
        <f t="shared" si="35"/>
        <v>0</v>
      </c>
      <c r="AH133">
        <f>SUM(AG$8:AG133)</f>
        <v>0</v>
      </c>
    </row>
    <row r="134" spans="2:34" x14ac:dyDescent="0.25">
      <c r="B134" s="5"/>
      <c r="C134" s="6"/>
      <c r="D134" s="6"/>
      <c r="E134" s="7"/>
      <c r="F134" s="8"/>
      <c r="G134" s="56" t="e">
        <f t="shared" si="18"/>
        <v>#NUM!</v>
      </c>
      <c r="H134" s="57">
        <f t="shared" si="29"/>
        <v>0</v>
      </c>
      <c r="I134" s="58" t="e">
        <f t="shared" si="19"/>
        <v>#NUM!</v>
      </c>
      <c r="J134" s="27"/>
      <c r="K134" s="5"/>
      <c r="L134" s="6"/>
      <c r="M134" s="7"/>
      <c r="N134" s="7"/>
      <c r="O134" s="8"/>
      <c r="P134" s="59" t="e">
        <f t="shared" si="20"/>
        <v>#NUM!</v>
      </c>
      <c r="Q134" s="60">
        <f t="shared" si="21"/>
        <v>0</v>
      </c>
      <c r="R134" s="58" t="e">
        <f t="shared" si="22"/>
        <v>#NUM!</v>
      </c>
      <c r="V134" s="55" t="str" cm="1">
        <f t="array" ref="V134">IFERROR(IF(INDEX(Date_Ad,MATCH(0,INDEX(COUNTIF(V$7:V133,Date_Ad),0,0),0))=0,"",INDEX(Date_Ad,MATCH(0,INDEX(COUNTIF(V$7:V133,Date_Ad),0,0),0))),"")</f>
        <v/>
      </c>
      <c r="W134" s="55" t="str">
        <f t="shared" si="30"/>
        <v/>
      </c>
      <c r="X134">
        <f t="shared" si="31"/>
        <v>0</v>
      </c>
      <c r="Y134">
        <f>SUM(X$8:X134)</f>
        <v>0</v>
      </c>
      <c r="Z134">
        <f t="shared" si="32"/>
        <v>0</v>
      </c>
      <c r="AA134">
        <f>SUM(Z$8:Z134)</f>
        <v>0</v>
      </c>
      <c r="AC134" s="55" t="str" cm="1">
        <f t="array" ref="AC134">IFERROR(IF(INDEX(Date_Ch,MATCH(0,INDEX(COUNTIF(AC$7:AC133,Date_Ch),0,0),0))=0,"",INDEX(Date_Ch,MATCH(0,INDEX(COUNTIF(AC$7:AC133,Date_Ch),0,0),0))),"")</f>
        <v/>
      </c>
      <c r="AD134" s="55" t="str">
        <f t="shared" si="33"/>
        <v/>
      </c>
      <c r="AE134">
        <f t="shared" si="34"/>
        <v>0</v>
      </c>
      <c r="AF134">
        <f>SUM(AE$8:AE134)</f>
        <v>0</v>
      </c>
      <c r="AG134">
        <f t="shared" si="35"/>
        <v>0</v>
      </c>
      <c r="AH134">
        <f>SUM(AG$8:AG134)</f>
        <v>0</v>
      </c>
    </row>
    <row r="135" spans="2:34" x14ac:dyDescent="0.25">
      <c r="B135" s="5"/>
      <c r="C135" s="6"/>
      <c r="D135" s="6"/>
      <c r="E135" s="7"/>
      <c r="F135" s="8"/>
      <c r="G135" s="56" t="e">
        <f t="shared" si="18"/>
        <v>#NUM!</v>
      </c>
      <c r="H135" s="57">
        <f t="shared" si="29"/>
        <v>0</v>
      </c>
      <c r="I135" s="58" t="e">
        <f t="shared" si="19"/>
        <v>#NUM!</v>
      </c>
      <c r="J135" s="27"/>
      <c r="K135" s="5"/>
      <c r="L135" s="6"/>
      <c r="M135" s="7"/>
      <c r="N135" s="7"/>
      <c r="O135" s="8"/>
      <c r="P135" s="59" t="e">
        <f t="shared" si="20"/>
        <v>#NUM!</v>
      </c>
      <c r="Q135" s="60">
        <f t="shared" si="21"/>
        <v>0</v>
      </c>
      <c r="R135" s="58" t="e">
        <f t="shared" si="22"/>
        <v>#NUM!</v>
      </c>
      <c r="V135" s="55" t="str" cm="1">
        <f t="array" ref="V135">IFERROR(IF(INDEX(Date_Ad,MATCH(0,INDEX(COUNTIF(V$7:V134,Date_Ad),0,0),0))=0,"",INDEX(Date_Ad,MATCH(0,INDEX(COUNTIF(V$7:V134,Date_Ad),0,0),0))),"")</f>
        <v/>
      </c>
      <c r="W135" s="55" t="str">
        <f t="shared" si="30"/>
        <v/>
      </c>
      <c r="X135">
        <f t="shared" si="31"/>
        <v>0</v>
      </c>
      <c r="Y135">
        <f>SUM(X$8:X135)</f>
        <v>0</v>
      </c>
      <c r="Z135">
        <f t="shared" si="32"/>
        <v>0</v>
      </c>
      <c r="AA135">
        <f>SUM(Z$8:Z135)</f>
        <v>0</v>
      </c>
      <c r="AC135" s="55" t="str" cm="1">
        <f t="array" ref="AC135">IFERROR(IF(INDEX(Date_Ch,MATCH(0,INDEX(COUNTIF(AC$7:AC134,Date_Ch),0,0),0))=0,"",INDEX(Date_Ch,MATCH(0,INDEX(COUNTIF(AC$7:AC134,Date_Ch),0,0),0))),"")</f>
        <v/>
      </c>
      <c r="AD135" s="55" t="str">
        <f t="shared" si="33"/>
        <v/>
      </c>
      <c r="AE135">
        <f t="shared" si="34"/>
        <v>0</v>
      </c>
      <c r="AF135">
        <f>SUM(AE$8:AE135)</f>
        <v>0</v>
      </c>
      <c r="AG135">
        <f t="shared" si="35"/>
        <v>0</v>
      </c>
      <c r="AH135">
        <f>SUM(AG$8:AG135)</f>
        <v>0</v>
      </c>
    </row>
    <row r="136" spans="2:34" x14ac:dyDescent="0.25">
      <c r="B136" s="5"/>
      <c r="C136" s="6"/>
      <c r="D136" s="6"/>
      <c r="E136" s="7"/>
      <c r="F136" s="8"/>
      <c r="G136" s="56" t="e">
        <f t="shared" ref="G136:G170" si="36">IF(B136&gt;I$5,"1","0")</f>
        <v>#NUM!</v>
      </c>
      <c r="H136" s="57">
        <f t="shared" si="29"/>
        <v>0</v>
      </c>
      <c r="I136" s="58" t="e">
        <f t="shared" ref="I136:I170" si="37">G136*F136</f>
        <v>#NUM!</v>
      </c>
      <c r="J136" s="27"/>
      <c r="K136" s="5"/>
      <c r="L136" s="6"/>
      <c r="M136" s="7"/>
      <c r="N136" s="7"/>
      <c r="O136" s="8"/>
      <c r="P136" s="59" t="e">
        <f t="shared" ref="P136:P170" si="38">IF(K136&gt;R$5,"1","0")</f>
        <v>#NUM!</v>
      </c>
      <c r="Q136" s="60">
        <f t="shared" ref="Q136:Q170" si="39">IF(L136="Participatory",R136,0)</f>
        <v>0</v>
      </c>
      <c r="R136" s="58" t="e">
        <f t="shared" ref="R136:R170" si="40">P136*O136</f>
        <v>#NUM!</v>
      </c>
      <c r="V136" s="55" t="str" cm="1">
        <f t="array" ref="V136">IFERROR(IF(INDEX(Date_Ad,MATCH(0,INDEX(COUNTIF(V$7:V135,Date_Ad),0,0),0))=0,"",INDEX(Date_Ad,MATCH(0,INDEX(COUNTIF(V$7:V135,Date_Ad),0,0),0))),"")</f>
        <v/>
      </c>
      <c r="W136" s="55" t="str">
        <f t="shared" ref="W136:W170" si="41">IFERROR(LARGE(Date_Ad_Unique,ROW()-7),"")</f>
        <v/>
      </c>
      <c r="X136">
        <f t="shared" ref="X136:X170" si="42">SUMIFS(Time_Ad,Date_Ad,$W136)</f>
        <v>0</v>
      </c>
      <c r="Y136">
        <f>SUM(X$8:X136)</f>
        <v>0</v>
      </c>
      <c r="Z136">
        <f t="shared" ref="Z136:Z170" si="43">SUMIFS(Time_Ad,Date_Ad,$W136,Part_Ad,"Participatory")</f>
        <v>0</v>
      </c>
      <c r="AA136">
        <f>SUM(Z$8:Z136)</f>
        <v>0</v>
      </c>
      <c r="AC136" s="55" t="str" cm="1">
        <f t="array" ref="AC136">IFERROR(IF(INDEX(Date_Ch,MATCH(0,INDEX(COUNTIF(AC$7:AC135,Date_Ch),0,0),0))=0,"",INDEX(Date_Ch,MATCH(0,INDEX(COUNTIF(AC$7:AC135,Date_Ch),0,0),0))),"")</f>
        <v/>
      </c>
      <c r="AD136" s="55" t="str">
        <f t="shared" ref="AD136:AD170" si="44">IFERROR(LARGE(Date_Ch_Unique,ROW()-7),"")</f>
        <v/>
      </c>
      <c r="AE136">
        <f t="shared" ref="AE136:AE170" si="45">SUMIFS(Time_Ch,Date_Ch,$AD136)</f>
        <v>0</v>
      </c>
      <c r="AF136">
        <f>SUM(AE$8:AE136)</f>
        <v>0</v>
      </c>
      <c r="AG136">
        <f t="shared" ref="AG136:AG170" si="46">SUMIFS(Time_Ch,Date_Ch,$AD136,Part_Ch,"Participatory")</f>
        <v>0</v>
      </c>
      <c r="AH136">
        <f>SUM(AG$8:AG136)</f>
        <v>0</v>
      </c>
    </row>
    <row r="137" spans="2:34" x14ac:dyDescent="0.25">
      <c r="B137" s="5"/>
      <c r="C137" s="6"/>
      <c r="D137" s="6"/>
      <c r="E137" s="7"/>
      <c r="F137" s="8"/>
      <c r="G137" s="56" t="e">
        <f t="shared" si="36"/>
        <v>#NUM!</v>
      </c>
      <c r="H137" s="57">
        <f t="shared" si="29"/>
        <v>0</v>
      </c>
      <c r="I137" s="58" t="e">
        <f t="shared" si="37"/>
        <v>#NUM!</v>
      </c>
      <c r="J137" s="27"/>
      <c r="K137" s="5"/>
      <c r="L137" s="6"/>
      <c r="M137" s="7"/>
      <c r="N137" s="7"/>
      <c r="O137" s="8"/>
      <c r="P137" s="59" t="e">
        <f t="shared" si="38"/>
        <v>#NUM!</v>
      </c>
      <c r="Q137" s="60">
        <f t="shared" si="39"/>
        <v>0</v>
      </c>
      <c r="R137" s="58" t="e">
        <f t="shared" si="40"/>
        <v>#NUM!</v>
      </c>
      <c r="V137" s="55" t="str" cm="1">
        <f t="array" ref="V137">IFERROR(IF(INDEX(Date_Ad,MATCH(0,INDEX(COUNTIF(V$7:V136,Date_Ad),0,0),0))=0,"",INDEX(Date_Ad,MATCH(0,INDEX(COUNTIF(V$7:V136,Date_Ad),0,0),0))),"")</f>
        <v/>
      </c>
      <c r="W137" s="55" t="str">
        <f t="shared" si="41"/>
        <v/>
      </c>
      <c r="X137">
        <f t="shared" si="42"/>
        <v>0</v>
      </c>
      <c r="Y137">
        <f>SUM(X$8:X137)</f>
        <v>0</v>
      </c>
      <c r="Z137">
        <f t="shared" si="43"/>
        <v>0</v>
      </c>
      <c r="AA137">
        <f>SUM(Z$8:Z137)</f>
        <v>0</v>
      </c>
      <c r="AC137" s="55" t="str" cm="1">
        <f t="array" ref="AC137">IFERROR(IF(INDEX(Date_Ch,MATCH(0,INDEX(COUNTIF(AC$7:AC136,Date_Ch),0,0),0))=0,"",INDEX(Date_Ch,MATCH(0,INDEX(COUNTIF(AC$7:AC136,Date_Ch),0,0),0))),"")</f>
        <v/>
      </c>
      <c r="AD137" s="55" t="str">
        <f t="shared" si="44"/>
        <v/>
      </c>
      <c r="AE137">
        <f t="shared" si="45"/>
        <v>0</v>
      </c>
      <c r="AF137">
        <f>SUM(AE$8:AE137)</f>
        <v>0</v>
      </c>
      <c r="AG137">
        <f t="shared" si="46"/>
        <v>0</v>
      </c>
      <c r="AH137">
        <f>SUM(AG$8:AG137)</f>
        <v>0</v>
      </c>
    </row>
    <row r="138" spans="2:34" x14ac:dyDescent="0.25">
      <c r="B138" s="5"/>
      <c r="C138" s="6"/>
      <c r="D138" s="6"/>
      <c r="E138" s="7"/>
      <c r="F138" s="8"/>
      <c r="G138" s="56" t="e">
        <f t="shared" si="36"/>
        <v>#NUM!</v>
      </c>
      <c r="H138" s="57">
        <f t="shared" ref="H138:H170" si="47">IF(C138="Participatory",I138,0)</f>
        <v>0</v>
      </c>
      <c r="I138" s="58" t="e">
        <f t="shared" si="37"/>
        <v>#NUM!</v>
      </c>
      <c r="J138" s="27"/>
      <c r="K138" s="5"/>
      <c r="L138" s="6"/>
      <c r="M138" s="7"/>
      <c r="N138" s="7"/>
      <c r="O138" s="8"/>
      <c r="P138" s="59" t="e">
        <f t="shared" si="38"/>
        <v>#NUM!</v>
      </c>
      <c r="Q138" s="60">
        <f t="shared" si="39"/>
        <v>0</v>
      </c>
      <c r="R138" s="58" t="e">
        <f t="shared" si="40"/>
        <v>#NUM!</v>
      </c>
      <c r="V138" s="55" t="str" cm="1">
        <f t="array" ref="V138">IFERROR(IF(INDEX(Date_Ad,MATCH(0,INDEX(COUNTIF(V$7:V137,Date_Ad),0,0),0))=0,"",INDEX(Date_Ad,MATCH(0,INDEX(COUNTIF(V$7:V137,Date_Ad),0,0),0))),"")</f>
        <v/>
      </c>
      <c r="W138" s="55" t="str">
        <f t="shared" si="41"/>
        <v/>
      </c>
      <c r="X138">
        <f t="shared" si="42"/>
        <v>0</v>
      </c>
      <c r="Y138">
        <f>SUM(X$8:X138)</f>
        <v>0</v>
      </c>
      <c r="Z138">
        <f t="shared" si="43"/>
        <v>0</v>
      </c>
      <c r="AA138">
        <f>SUM(Z$8:Z138)</f>
        <v>0</v>
      </c>
      <c r="AC138" s="55" t="str" cm="1">
        <f t="array" ref="AC138">IFERROR(IF(INDEX(Date_Ch,MATCH(0,INDEX(COUNTIF(AC$7:AC137,Date_Ch),0,0),0))=0,"",INDEX(Date_Ch,MATCH(0,INDEX(COUNTIF(AC$7:AC137,Date_Ch),0,0),0))),"")</f>
        <v/>
      </c>
      <c r="AD138" s="55" t="str">
        <f t="shared" si="44"/>
        <v/>
      </c>
      <c r="AE138">
        <f t="shared" si="45"/>
        <v>0</v>
      </c>
      <c r="AF138">
        <f>SUM(AE$8:AE138)</f>
        <v>0</v>
      </c>
      <c r="AG138">
        <f t="shared" si="46"/>
        <v>0</v>
      </c>
      <c r="AH138">
        <f>SUM(AG$8:AG138)</f>
        <v>0</v>
      </c>
    </row>
    <row r="139" spans="2:34" x14ac:dyDescent="0.25">
      <c r="B139" s="5"/>
      <c r="C139" s="6"/>
      <c r="D139" s="6"/>
      <c r="E139" s="7"/>
      <c r="F139" s="8"/>
      <c r="G139" s="56" t="e">
        <f t="shared" si="36"/>
        <v>#NUM!</v>
      </c>
      <c r="H139" s="57">
        <f t="shared" si="47"/>
        <v>0</v>
      </c>
      <c r="I139" s="58" t="e">
        <f t="shared" si="37"/>
        <v>#NUM!</v>
      </c>
      <c r="J139" s="27"/>
      <c r="K139" s="5"/>
      <c r="L139" s="6"/>
      <c r="M139" s="7"/>
      <c r="N139" s="7"/>
      <c r="O139" s="8"/>
      <c r="P139" s="59" t="e">
        <f t="shared" si="38"/>
        <v>#NUM!</v>
      </c>
      <c r="Q139" s="60">
        <f t="shared" si="39"/>
        <v>0</v>
      </c>
      <c r="R139" s="58" t="e">
        <f t="shared" si="40"/>
        <v>#NUM!</v>
      </c>
      <c r="V139" s="55" t="str" cm="1">
        <f t="array" ref="V139">IFERROR(IF(INDEX(Date_Ad,MATCH(0,INDEX(COUNTIF(V$7:V138,Date_Ad),0,0),0))=0,"",INDEX(Date_Ad,MATCH(0,INDEX(COUNTIF(V$7:V138,Date_Ad),0,0),0))),"")</f>
        <v/>
      </c>
      <c r="W139" s="55" t="str">
        <f t="shared" si="41"/>
        <v/>
      </c>
      <c r="X139">
        <f t="shared" si="42"/>
        <v>0</v>
      </c>
      <c r="Y139">
        <f>SUM(X$8:X139)</f>
        <v>0</v>
      </c>
      <c r="Z139">
        <f t="shared" si="43"/>
        <v>0</v>
      </c>
      <c r="AA139">
        <f>SUM(Z$8:Z139)</f>
        <v>0</v>
      </c>
      <c r="AC139" s="55" t="str" cm="1">
        <f t="array" ref="AC139">IFERROR(IF(INDEX(Date_Ch,MATCH(0,INDEX(COUNTIF(AC$7:AC138,Date_Ch),0,0),0))=0,"",INDEX(Date_Ch,MATCH(0,INDEX(COUNTIF(AC$7:AC138,Date_Ch),0,0),0))),"")</f>
        <v/>
      </c>
      <c r="AD139" s="55" t="str">
        <f t="shared" si="44"/>
        <v/>
      </c>
      <c r="AE139">
        <f t="shared" si="45"/>
        <v>0</v>
      </c>
      <c r="AF139">
        <f>SUM(AE$8:AE139)</f>
        <v>0</v>
      </c>
      <c r="AG139">
        <f t="shared" si="46"/>
        <v>0</v>
      </c>
      <c r="AH139">
        <f>SUM(AG$8:AG139)</f>
        <v>0</v>
      </c>
    </row>
    <row r="140" spans="2:34" x14ac:dyDescent="0.25">
      <c r="B140" s="5"/>
      <c r="C140" s="6"/>
      <c r="D140" s="6"/>
      <c r="E140" s="7"/>
      <c r="F140" s="8"/>
      <c r="G140" s="56" t="e">
        <f t="shared" si="36"/>
        <v>#NUM!</v>
      </c>
      <c r="H140" s="57">
        <f t="shared" si="47"/>
        <v>0</v>
      </c>
      <c r="I140" s="58" t="e">
        <f t="shared" si="37"/>
        <v>#NUM!</v>
      </c>
      <c r="J140" s="27"/>
      <c r="K140" s="5"/>
      <c r="L140" s="6"/>
      <c r="M140" s="7"/>
      <c r="N140" s="7"/>
      <c r="O140" s="8"/>
      <c r="P140" s="59" t="e">
        <f t="shared" si="38"/>
        <v>#NUM!</v>
      </c>
      <c r="Q140" s="60">
        <f t="shared" si="39"/>
        <v>0</v>
      </c>
      <c r="R140" s="58" t="e">
        <f t="shared" si="40"/>
        <v>#NUM!</v>
      </c>
      <c r="V140" s="55" t="str" cm="1">
        <f t="array" ref="V140">IFERROR(IF(INDEX(Date_Ad,MATCH(0,INDEX(COUNTIF(V$7:V139,Date_Ad),0,0),0))=0,"",INDEX(Date_Ad,MATCH(0,INDEX(COUNTIF(V$7:V139,Date_Ad),0,0),0))),"")</f>
        <v/>
      </c>
      <c r="W140" s="55" t="str">
        <f t="shared" si="41"/>
        <v/>
      </c>
      <c r="X140">
        <f t="shared" si="42"/>
        <v>0</v>
      </c>
      <c r="Y140">
        <f>SUM(X$8:X140)</f>
        <v>0</v>
      </c>
      <c r="Z140">
        <f t="shared" si="43"/>
        <v>0</v>
      </c>
      <c r="AA140">
        <f>SUM(Z$8:Z140)</f>
        <v>0</v>
      </c>
      <c r="AC140" s="55" t="str" cm="1">
        <f t="array" ref="AC140">IFERROR(IF(INDEX(Date_Ch,MATCH(0,INDEX(COUNTIF(AC$7:AC139,Date_Ch),0,0),0))=0,"",INDEX(Date_Ch,MATCH(0,INDEX(COUNTIF(AC$7:AC139,Date_Ch),0,0),0))),"")</f>
        <v/>
      </c>
      <c r="AD140" s="55" t="str">
        <f t="shared" si="44"/>
        <v/>
      </c>
      <c r="AE140">
        <f t="shared" si="45"/>
        <v>0</v>
      </c>
      <c r="AF140">
        <f>SUM(AE$8:AE140)</f>
        <v>0</v>
      </c>
      <c r="AG140">
        <f t="shared" si="46"/>
        <v>0</v>
      </c>
      <c r="AH140">
        <f>SUM(AG$8:AG140)</f>
        <v>0</v>
      </c>
    </row>
    <row r="141" spans="2:34" x14ac:dyDescent="0.25">
      <c r="B141" s="5"/>
      <c r="C141" s="6"/>
      <c r="D141" s="6"/>
      <c r="E141" s="7"/>
      <c r="F141" s="8"/>
      <c r="G141" s="56" t="e">
        <f t="shared" si="36"/>
        <v>#NUM!</v>
      </c>
      <c r="H141" s="57">
        <f t="shared" si="47"/>
        <v>0</v>
      </c>
      <c r="I141" s="58" t="e">
        <f t="shared" si="37"/>
        <v>#NUM!</v>
      </c>
      <c r="J141" s="27"/>
      <c r="K141" s="5"/>
      <c r="L141" s="6"/>
      <c r="M141" s="7"/>
      <c r="N141" s="7"/>
      <c r="O141" s="8"/>
      <c r="P141" s="59" t="e">
        <f t="shared" si="38"/>
        <v>#NUM!</v>
      </c>
      <c r="Q141" s="60">
        <f t="shared" si="39"/>
        <v>0</v>
      </c>
      <c r="R141" s="58" t="e">
        <f t="shared" si="40"/>
        <v>#NUM!</v>
      </c>
      <c r="V141" s="55" t="str" cm="1">
        <f t="array" ref="V141">IFERROR(IF(INDEX(Date_Ad,MATCH(0,INDEX(COUNTIF(V$7:V140,Date_Ad),0,0),0))=0,"",INDEX(Date_Ad,MATCH(0,INDEX(COUNTIF(V$7:V140,Date_Ad),0,0),0))),"")</f>
        <v/>
      </c>
      <c r="W141" s="55" t="str">
        <f t="shared" si="41"/>
        <v/>
      </c>
      <c r="X141">
        <f t="shared" si="42"/>
        <v>0</v>
      </c>
      <c r="Y141">
        <f>SUM(X$8:X141)</f>
        <v>0</v>
      </c>
      <c r="Z141">
        <f t="shared" si="43"/>
        <v>0</v>
      </c>
      <c r="AA141">
        <f>SUM(Z$8:Z141)</f>
        <v>0</v>
      </c>
      <c r="AC141" s="55" t="str" cm="1">
        <f t="array" ref="AC141">IFERROR(IF(INDEX(Date_Ch,MATCH(0,INDEX(COUNTIF(AC$7:AC140,Date_Ch),0,0),0))=0,"",INDEX(Date_Ch,MATCH(0,INDEX(COUNTIF(AC$7:AC140,Date_Ch),0,0),0))),"")</f>
        <v/>
      </c>
      <c r="AD141" s="55" t="str">
        <f t="shared" si="44"/>
        <v/>
      </c>
      <c r="AE141">
        <f t="shared" si="45"/>
        <v>0</v>
      </c>
      <c r="AF141">
        <f>SUM(AE$8:AE141)</f>
        <v>0</v>
      </c>
      <c r="AG141">
        <f t="shared" si="46"/>
        <v>0</v>
      </c>
      <c r="AH141">
        <f>SUM(AG$8:AG141)</f>
        <v>0</v>
      </c>
    </row>
    <row r="142" spans="2:34" x14ac:dyDescent="0.25">
      <c r="B142" s="5"/>
      <c r="C142" s="6"/>
      <c r="D142" s="6"/>
      <c r="E142" s="7"/>
      <c r="F142" s="8"/>
      <c r="G142" s="56" t="e">
        <f t="shared" si="36"/>
        <v>#NUM!</v>
      </c>
      <c r="H142" s="57">
        <f t="shared" si="47"/>
        <v>0</v>
      </c>
      <c r="I142" s="58" t="e">
        <f t="shared" si="37"/>
        <v>#NUM!</v>
      </c>
      <c r="J142" s="27"/>
      <c r="K142" s="5"/>
      <c r="L142" s="6"/>
      <c r="M142" s="7"/>
      <c r="N142" s="7"/>
      <c r="O142" s="8"/>
      <c r="P142" s="59" t="e">
        <f t="shared" si="38"/>
        <v>#NUM!</v>
      </c>
      <c r="Q142" s="60">
        <f t="shared" si="39"/>
        <v>0</v>
      </c>
      <c r="R142" s="58" t="e">
        <f t="shared" si="40"/>
        <v>#NUM!</v>
      </c>
      <c r="V142" s="55" t="str" cm="1">
        <f t="array" ref="V142">IFERROR(IF(INDEX(Date_Ad,MATCH(0,INDEX(COUNTIF(V$7:V141,Date_Ad),0,0),0))=0,"",INDEX(Date_Ad,MATCH(0,INDEX(COUNTIF(V$7:V141,Date_Ad),0,0),0))),"")</f>
        <v/>
      </c>
      <c r="W142" s="55" t="str">
        <f t="shared" si="41"/>
        <v/>
      </c>
      <c r="X142">
        <f t="shared" si="42"/>
        <v>0</v>
      </c>
      <c r="Y142">
        <f>SUM(X$8:X142)</f>
        <v>0</v>
      </c>
      <c r="Z142">
        <f t="shared" si="43"/>
        <v>0</v>
      </c>
      <c r="AA142">
        <f>SUM(Z$8:Z142)</f>
        <v>0</v>
      </c>
      <c r="AC142" s="55" t="str" cm="1">
        <f t="array" ref="AC142">IFERROR(IF(INDEX(Date_Ch,MATCH(0,INDEX(COUNTIF(AC$7:AC141,Date_Ch),0,0),0))=0,"",INDEX(Date_Ch,MATCH(0,INDEX(COUNTIF(AC$7:AC141,Date_Ch),0,0),0))),"")</f>
        <v/>
      </c>
      <c r="AD142" s="55" t="str">
        <f t="shared" si="44"/>
        <v/>
      </c>
      <c r="AE142">
        <f t="shared" si="45"/>
        <v>0</v>
      </c>
      <c r="AF142">
        <f>SUM(AE$8:AE142)</f>
        <v>0</v>
      </c>
      <c r="AG142">
        <f t="shared" si="46"/>
        <v>0</v>
      </c>
      <c r="AH142">
        <f>SUM(AG$8:AG142)</f>
        <v>0</v>
      </c>
    </row>
    <row r="143" spans="2:34" x14ac:dyDescent="0.25">
      <c r="B143" s="5"/>
      <c r="C143" s="6"/>
      <c r="D143" s="6"/>
      <c r="E143" s="7"/>
      <c r="F143" s="8"/>
      <c r="G143" s="56" t="e">
        <f t="shared" si="36"/>
        <v>#NUM!</v>
      </c>
      <c r="H143" s="57">
        <f t="shared" si="47"/>
        <v>0</v>
      </c>
      <c r="I143" s="58" t="e">
        <f t="shared" si="37"/>
        <v>#NUM!</v>
      </c>
      <c r="J143" s="27"/>
      <c r="K143" s="5"/>
      <c r="L143" s="6"/>
      <c r="M143" s="7"/>
      <c r="N143" s="7"/>
      <c r="O143" s="8"/>
      <c r="P143" s="59" t="e">
        <f t="shared" si="38"/>
        <v>#NUM!</v>
      </c>
      <c r="Q143" s="60">
        <f t="shared" si="39"/>
        <v>0</v>
      </c>
      <c r="R143" s="58" t="e">
        <f t="shared" si="40"/>
        <v>#NUM!</v>
      </c>
      <c r="V143" s="55" t="str" cm="1">
        <f t="array" ref="V143">IFERROR(IF(INDEX(Date_Ad,MATCH(0,INDEX(COUNTIF(V$7:V142,Date_Ad),0,0),0))=0,"",INDEX(Date_Ad,MATCH(0,INDEX(COUNTIF(V$7:V142,Date_Ad),0,0),0))),"")</f>
        <v/>
      </c>
      <c r="W143" s="55" t="str">
        <f t="shared" si="41"/>
        <v/>
      </c>
      <c r="X143">
        <f t="shared" si="42"/>
        <v>0</v>
      </c>
      <c r="Y143">
        <f>SUM(X$8:X143)</f>
        <v>0</v>
      </c>
      <c r="Z143">
        <f t="shared" si="43"/>
        <v>0</v>
      </c>
      <c r="AA143">
        <f>SUM(Z$8:Z143)</f>
        <v>0</v>
      </c>
      <c r="AC143" s="55" t="str" cm="1">
        <f t="array" ref="AC143">IFERROR(IF(INDEX(Date_Ch,MATCH(0,INDEX(COUNTIF(AC$7:AC142,Date_Ch),0,0),0))=0,"",INDEX(Date_Ch,MATCH(0,INDEX(COUNTIF(AC$7:AC142,Date_Ch),0,0),0))),"")</f>
        <v/>
      </c>
      <c r="AD143" s="55" t="str">
        <f t="shared" si="44"/>
        <v/>
      </c>
      <c r="AE143">
        <f t="shared" si="45"/>
        <v>0</v>
      </c>
      <c r="AF143">
        <f>SUM(AE$8:AE143)</f>
        <v>0</v>
      </c>
      <c r="AG143">
        <f t="shared" si="46"/>
        <v>0</v>
      </c>
      <c r="AH143">
        <f>SUM(AG$8:AG143)</f>
        <v>0</v>
      </c>
    </row>
    <row r="144" spans="2:34" x14ac:dyDescent="0.25">
      <c r="B144" s="5"/>
      <c r="C144" s="6"/>
      <c r="D144" s="6"/>
      <c r="E144" s="7"/>
      <c r="F144" s="8"/>
      <c r="G144" s="56" t="e">
        <f t="shared" si="36"/>
        <v>#NUM!</v>
      </c>
      <c r="H144" s="57">
        <f t="shared" si="47"/>
        <v>0</v>
      </c>
      <c r="I144" s="58" t="e">
        <f t="shared" si="37"/>
        <v>#NUM!</v>
      </c>
      <c r="J144" s="27"/>
      <c r="K144" s="5"/>
      <c r="L144" s="6"/>
      <c r="M144" s="7"/>
      <c r="N144" s="7"/>
      <c r="O144" s="8"/>
      <c r="P144" s="59" t="e">
        <f t="shared" si="38"/>
        <v>#NUM!</v>
      </c>
      <c r="Q144" s="60">
        <f t="shared" si="39"/>
        <v>0</v>
      </c>
      <c r="R144" s="58" t="e">
        <f t="shared" si="40"/>
        <v>#NUM!</v>
      </c>
      <c r="V144" s="55" t="str" cm="1">
        <f t="array" ref="V144">IFERROR(IF(INDEX(Date_Ad,MATCH(0,INDEX(COUNTIF(V$7:V143,Date_Ad),0,0),0))=0,"",INDEX(Date_Ad,MATCH(0,INDEX(COUNTIF(V$7:V143,Date_Ad),0,0),0))),"")</f>
        <v/>
      </c>
      <c r="W144" s="55" t="str">
        <f t="shared" si="41"/>
        <v/>
      </c>
      <c r="X144">
        <f t="shared" si="42"/>
        <v>0</v>
      </c>
      <c r="Y144">
        <f>SUM(X$8:X144)</f>
        <v>0</v>
      </c>
      <c r="Z144">
        <f t="shared" si="43"/>
        <v>0</v>
      </c>
      <c r="AA144">
        <f>SUM(Z$8:Z144)</f>
        <v>0</v>
      </c>
      <c r="AC144" s="55" t="str" cm="1">
        <f t="array" ref="AC144">IFERROR(IF(INDEX(Date_Ch,MATCH(0,INDEX(COUNTIF(AC$7:AC143,Date_Ch),0,0),0))=0,"",INDEX(Date_Ch,MATCH(0,INDEX(COUNTIF(AC$7:AC143,Date_Ch),0,0),0))),"")</f>
        <v/>
      </c>
      <c r="AD144" s="55" t="str">
        <f t="shared" si="44"/>
        <v/>
      </c>
      <c r="AE144">
        <f t="shared" si="45"/>
        <v>0</v>
      </c>
      <c r="AF144">
        <f>SUM(AE$8:AE144)</f>
        <v>0</v>
      </c>
      <c r="AG144">
        <f t="shared" si="46"/>
        <v>0</v>
      </c>
      <c r="AH144">
        <f>SUM(AG$8:AG144)</f>
        <v>0</v>
      </c>
    </row>
    <row r="145" spans="2:34" x14ac:dyDescent="0.25">
      <c r="B145" s="5"/>
      <c r="C145" s="6"/>
      <c r="D145" s="6"/>
      <c r="E145" s="7"/>
      <c r="F145" s="8"/>
      <c r="G145" s="56" t="e">
        <f t="shared" si="36"/>
        <v>#NUM!</v>
      </c>
      <c r="H145" s="57">
        <f t="shared" si="47"/>
        <v>0</v>
      </c>
      <c r="I145" s="58" t="e">
        <f t="shared" si="37"/>
        <v>#NUM!</v>
      </c>
      <c r="J145" s="27"/>
      <c r="K145" s="5"/>
      <c r="L145" s="6"/>
      <c r="M145" s="7"/>
      <c r="N145" s="7"/>
      <c r="O145" s="8"/>
      <c r="P145" s="59" t="e">
        <f t="shared" si="38"/>
        <v>#NUM!</v>
      </c>
      <c r="Q145" s="60">
        <f t="shared" si="39"/>
        <v>0</v>
      </c>
      <c r="R145" s="58" t="e">
        <f t="shared" si="40"/>
        <v>#NUM!</v>
      </c>
      <c r="V145" s="55" t="str" cm="1">
        <f t="array" ref="V145">IFERROR(IF(INDEX(Date_Ad,MATCH(0,INDEX(COUNTIF(V$7:V144,Date_Ad),0,0),0))=0,"",INDEX(Date_Ad,MATCH(0,INDEX(COUNTIF(V$7:V144,Date_Ad),0,0),0))),"")</f>
        <v/>
      </c>
      <c r="W145" s="55" t="str">
        <f t="shared" si="41"/>
        <v/>
      </c>
      <c r="X145">
        <f t="shared" si="42"/>
        <v>0</v>
      </c>
      <c r="Y145">
        <f>SUM(X$8:X145)</f>
        <v>0</v>
      </c>
      <c r="Z145">
        <f t="shared" si="43"/>
        <v>0</v>
      </c>
      <c r="AA145">
        <f>SUM(Z$8:Z145)</f>
        <v>0</v>
      </c>
      <c r="AC145" s="55" t="str" cm="1">
        <f t="array" ref="AC145">IFERROR(IF(INDEX(Date_Ch,MATCH(0,INDEX(COUNTIF(AC$7:AC144,Date_Ch),0,0),0))=0,"",INDEX(Date_Ch,MATCH(0,INDEX(COUNTIF(AC$7:AC144,Date_Ch),0,0),0))),"")</f>
        <v/>
      </c>
      <c r="AD145" s="55" t="str">
        <f t="shared" si="44"/>
        <v/>
      </c>
      <c r="AE145">
        <f t="shared" si="45"/>
        <v>0</v>
      </c>
      <c r="AF145">
        <f>SUM(AE$8:AE145)</f>
        <v>0</v>
      </c>
      <c r="AG145">
        <f t="shared" si="46"/>
        <v>0</v>
      </c>
      <c r="AH145">
        <f>SUM(AG$8:AG145)</f>
        <v>0</v>
      </c>
    </row>
    <row r="146" spans="2:34" x14ac:dyDescent="0.25">
      <c r="B146" s="5"/>
      <c r="C146" s="6"/>
      <c r="D146" s="6"/>
      <c r="E146" s="7"/>
      <c r="F146" s="8"/>
      <c r="G146" s="56" t="e">
        <f t="shared" si="36"/>
        <v>#NUM!</v>
      </c>
      <c r="H146" s="57">
        <f t="shared" si="47"/>
        <v>0</v>
      </c>
      <c r="I146" s="58" t="e">
        <f t="shared" si="37"/>
        <v>#NUM!</v>
      </c>
      <c r="J146" s="27"/>
      <c r="K146" s="5"/>
      <c r="L146" s="6"/>
      <c r="M146" s="7"/>
      <c r="N146" s="7"/>
      <c r="O146" s="8"/>
      <c r="P146" s="59" t="e">
        <f t="shared" si="38"/>
        <v>#NUM!</v>
      </c>
      <c r="Q146" s="60">
        <f t="shared" si="39"/>
        <v>0</v>
      </c>
      <c r="R146" s="58" t="e">
        <f t="shared" si="40"/>
        <v>#NUM!</v>
      </c>
      <c r="V146" s="55" t="str" cm="1">
        <f t="array" ref="V146">IFERROR(IF(INDEX(Date_Ad,MATCH(0,INDEX(COUNTIF(V$7:V145,Date_Ad),0,0),0))=0,"",INDEX(Date_Ad,MATCH(0,INDEX(COUNTIF(V$7:V145,Date_Ad),0,0),0))),"")</f>
        <v/>
      </c>
      <c r="W146" s="55" t="str">
        <f t="shared" si="41"/>
        <v/>
      </c>
      <c r="X146">
        <f t="shared" si="42"/>
        <v>0</v>
      </c>
      <c r="Y146">
        <f>SUM(X$8:X146)</f>
        <v>0</v>
      </c>
      <c r="Z146">
        <f t="shared" si="43"/>
        <v>0</v>
      </c>
      <c r="AA146">
        <f>SUM(Z$8:Z146)</f>
        <v>0</v>
      </c>
      <c r="AC146" s="55" t="str" cm="1">
        <f t="array" ref="AC146">IFERROR(IF(INDEX(Date_Ch,MATCH(0,INDEX(COUNTIF(AC$7:AC145,Date_Ch),0,0),0))=0,"",INDEX(Date_Ch,MATCH(0,INDEX(COUNTIF(AC$7:AC145,Date_Ch),0,0),0))),"")</f>
        <v/>
      </c>
      <c r="AD146" s="55" t="str">
        <f t="shared" si="44"/>
        <v/>
      </c>
      <c r="AE146">
        <f t="shared" si="45"/>
        <v>0</v>
      </c>
      <c r="AF146">
        <f>SUM(AE$8:AE146)</f>
        <v>0</v>
      </c>
      <c r="AG146">
        <f t="shared" si="46"/>
        <v>0</v>
      </c>
      <c r="AH146">
        <f>SUM(AG$8:AG146)</f>
        <v>0</v>
      </c>
    </row>
    <row r="147" spans="2:34" x14ac:dyDescent="0.25">
      <c r="B147" s="5"/>
      <c r="C147" s="6"/>
      <c r="D147" s="6"/>
      <c r="E147" s="7"/>
      <c r="F147" s="8"/>
      <c r="G147" s="56" t="e">
        <f t="shared" si="36"/>
        <v>#NUM!</v>
      </c>
      <c r="H147" s="57">
        <f t="shared" si="47"/>
        <v>0</v>
      </c>
      <c r="I147" s="58" t="e">
        <f t="shared" si="37"/>
        <v>#NUM!</v>
      </c>
      <c r="J147" s="27"/>
      <c r="K147" s="5"/>
      <c r="L147" s="6"/>
      <c r="M147" s="7"/>
      <c r="N147" s="7"/>
      <c r="O147" s="8"/>
      <c r="P147" s="59" t="e">
        <f t="shared" si="38"/>
        <v>#NUM!</v>
      </c>
      <c r="Q147" s="60">
        <f t="shared" si="39"/>
        <v>0</v>
      </c>
      <c r="R147" s="58" t="e">
        <f t="shared" si="40"/>
        <v>#NUM!</v>
      </c>
      <c r="V147" s="55" t="str" cm="1">
        <f t="array" ref="V147">IFERROR(IF(INDEX(Date_Ad,MATCH(0,INDEX(COUNTIF(V$7:V146,Date_Ad),0,0),0))=0,"",INDEX(Date_Ad,MATCH(0,INDEX(COUNTIF(V$7:V146,Date_Ad),0,0),0))),"")</f>
        <v/>
      </c>
      <c r="W147" s="55" t="str">
        <f t="shared" si="41"/>
        <v/>
      </c>
      <c r="X147">
        <f t="shared" si="42"/>
        <v>0</v>
      </c>
      <c r="Y147">
        <f>SUM(X$8:X147)</f>
        <v>0</v>
      </c>
      <c r="Z147">
        <f t="shared" si="43"/>
        <v>0</v>
      </c>
      <c r="AA147">
        <f>SUM(Z$8:Z147)</f>
        <v>0</v>
      </c>
      <c r="AC147" s="55" t="str" cm="1">
        <f t="array" ref="AC147">IFERROR(IF(INDEX(Date_Ch,MATCH(0,INDEX(COUNTIF(AC$7:AC146,Date_Ch),0,0),0))=0,"",INDEX(Date_Ch,MATCH(0,INDEX(COUNTIF(AC$7:AC146,Date_Ch),0,0),0))),"")</f>
        <v/>
      </c>
      <c r="AD147" s="55" t="str">
        <f t="shared" si="44"/>
        <v/>
      </c>
      <c r="AE147">
        <f t="shared" si="45"/>
        <v>0</v>
      </c>
      <c r="AF147">
        <f>SUM(AE$8:AE147)</f>
        <v>0</v>
      </c>
      <c r="AG147">
        <f t="shared" si="46"/>
        <v>0</v>
      </c>
      <c r="AH147">
        <f>SUM(AG$8:AG147)</f>
        <v>0</v>
      </c>
    </row>
    <row r="148" spans="2:34" x14ac:dyDescent="0.25">
      <c r="B148" s="5"/>
      <c r="C148" s="6"/>
      <c r="D148" s="6"/>
      <c r="E148" s="7"/>
      <c r="F148" s="8"/>
      <c r="G148" s="56" t="e">
        <f t="shared" si="36"/>
        <v>#NUM!</v>
      </c>
      <c r="H148" s="57">
        <f t="shared" si="47"/>
        <v>0</v>
      </c>
      <c r="I148" s="58" t="e">
        <f t="shared" si="37"/>
        <v>#NUM!</v>
      </c>
      <c r="J148" s="27"/>
      <c r="K148" s="5"/>
      <c r="L148" s="6"/>
      <c r="M148" s="7"/>
      <c r="N148" s="7"/>
      <c r="O148" s="8"/>
      <c r="P148" s="59" t="e">
        <f t="shared" si="38"/>
        <v>#NUM!</v>
      </c>
      <c r="Q148" s="60">
        <f t="shared" si="39"/>
        <v>0</v>
      </c>
      <c r="R148" s="58" t="e">
        <f t="shared" si="40"/>
        <v>#NUM!</v>
      </c>
      <c r="V148" s="55" t="str" cm="1">
        <f t="array" ref="V148">IFERROR(IF(INDEX(Date_Ad,MATCH(0,INDEX(COUNTIF(V$7:V147,Date_Ad),0,0),0))=0,"",INDEX(Date_Ad,MATCH(0,INDEX(COUNTIF(V$7:V147,Date_Ad),0,0),0))),"")</f>
        <v/>
      </c>
      <c r="W148" s="55" t="str">
        <f t="shared" si="41"/>
        <v/>
      </c>
      <c r="X148">
        <f t="shared" si="42"/>
        <v>0</v>
      </c>
      <c r="Y148">
        <f>SUM(X$8:X148)</f>
        <v>0</v>
      </c>
      <c r="Z148">
        <f t="shared" si="43"/>
        <v>0</v>
      </c>
      <c r="AA148">
        <f>SUM(Z$8:Z148)</f>
        <v>0</v>
      </c>
      <c r="AC148" s="55" t="str" cm="1">
        <f t="array" ref="AC148">IFERROR(IF(INDEX(Date_Ch,MATCH(0,INDEX(COUNTIF(AC$7:AC147,Date_Ch),0,0),0))=0,"",INDEX(Date_Ch,MATCH(0,INDEX(COUNTIF(AC$7:AC147,Date_Ch),0,0),0))),"")</f>
        <v/>
      </c>
      <c r="AD148" s="55" t="str">
        <f t="shared" si="44"/>
        <v/>
      </c>
      <c r="AE148">
        <f t="shared" si="45"/>
        <v>0</v>
      </c>
      <c r="AF148">
        <f>SUM(AE$8:AE148)</f>
        <v>0</v>
      </c>
      <c r="AG148">
        <f t="shared" si="46"/>
        <v>0</v>
      </c>
      <c r="AH148">
        <f>SUM(AG$8:AG148)</f>
        <v>0</v>
      </c>
    </row>
    <row r="149" spans="2:34" x14ac:dyDescent="0.25">
      <c r="B149" s="5"/>
      <c r="C149" s="6"/>
      <c r="D149" s="6"/>
      <c r="E149" s="7"/>
      <c r="F149" s="8"/>
      <c r="G149" s="56" t="e">
        <f t="shared" si="36"/>
        <v>#NUM!</v>
      </c>
      <c r="H149" s="57">
        <f t="shared" si="47"/>
        <v>0</v>
      </c>
      <c r="I149" s="58" t="e">
        <f t="shared" si="37"/>
        <v>#NUM!</v>
      </c>
      <c r="J149" s="27"/>
      <c r="K149" s="5"/>
      <c r="L149" s="6"/>
      <c r="M149" s="7"/>
      <c r="N149" s="7"/>
      <c r="O149" s="8"/>
      <c r="P149" s="59" t="e">
        <f t="shared" si="38"/>
        <v>#NUM!</v>
      </c>
      <c r="Q149" s="60">
        <f t="shared" si="39"/>
        <v>0</v>
      </c>
      <c r="R149" s="58" t="e">
        <f t="shared" si="40"/>
        <v>#NUM!</v>
      </c>
      <c r="V149" s="55" t="str" cm="1">
        <f t="array" ref="V149">IFERROR(IF(INDEX(Date_Ad,MATCH(0,INDEX(COUNTIF(V$7:V148,Date_Ad),0,0),0))=0,"",INDEX(Date_Ad,MATCH(0,INDEX(COUNTIF(V$7:V148,Date_Ad),0,0),0))),"")</f>
        <v/>
      </c>
      <c r="W149" s="55" t="str">
        <f t="shared" si="41"/>
        <v/>
      </c>
      <c r="X149">
        <f t="shared" si="42"/>
        <v>0</v>
      </c>
      <c r="Y149">
        <f>SUM(X$8:X149)</f>
        <v>0</v>
      </c>
      <c r="Z149">
        <f t="shared" si="43"/>
        <v>0</v>
      </c>
      <c r="AA149">
        <f>SUM(Z$8:Z149)</f>
        <v>0</v>
      </c>
      <c r="AC149" s="55" t="str" cm="1">
        <f t="array" ref="AC149">IFERROR(IF(INDEX(Date_Ch,MATCH(0,INDEX(COUNTIF(AC$7:AC148,Date_Ch),0,0),0))=0,"",INDEX(Date_Ch,MATCH(0,INDEX(COUNTIF(AC$7:AC148,Date_Ch),0,0),0))),"")</f>
        <v/>
      </c>
      <c r="AD149" s="55" t="str">
        <f t="shared" si="44"/>
        <v/>
      </c>
      <c r="AE149">
        <f t="shared" si="45"/>
        <v>0</v>
      </c>
      <c r="AF149">
        <f>SUM(AE$8:AE149)</f>
        <v>0</v>
      </c>
      <c r="AG149">
        <f t="shared" si="46"/>
        <v>0</v>
      </c>
      <c r="AH149">
        <f>SUM(AG$8:AG149)</f>
        <v>0</v>
      </c>
    </row>
    <row r="150" spans="2:34" x14ac:dyDescent="0.25">
      <c r="B150" s="5"/>
      <c r="C150" s="6"/>
      <c r="D150" s="6"/>
      <c r="E150" s="7"/>
      <c r="F150" s="8"/>
      <c r="G150" s="56" t="e">
        <f t="shared" si="36"/>
        <v>#NUM!</v>
      </c>
      <c r="H150" s="57">
        <f t="shared" si="47"/>
        <v>0</v>
      </c>
      <c r="I150" s="58" t="e">
        <f t="shared" si="37"/>
        <v>#NUM!</v>
      </c>
      <c r="J150" s="27"/>
      <c r="K150" s="5"/>
      <c r="L150" s="6"/>
      <c r="M150" s="7"/>
      <c r="N150" s="7"/>
      <c r="O150" s="8"/>
      <c r="P150" s="59" t="e">
        <f t="shared" si="38"/>
        <v>#NUM!</v>
      </c>
      <c r="Q150" s="60">
        <f t="shared" si="39"/>
        <v>0</v>
      </c>
      <c r="R150" s="58" t="e">
        <f t="shared" si="40"/>
        <v>#NUM!</v>
      </c>
      <c r="V150" s="55" t="str" cm="1">
        <f t="array" ref="V150">IFERROR(IF(INDEX(Date_Ad,MATCH(0,INDEX(COUNTIF(V$7:V149,Date_Ad),0,0),0))=0,"",INDEX(Date_Ad,MATCH(0,INDEX(COUNTIF(V$7:V149,Date_Ad),0,0),0))),"")</f>
        <v/>
      </c>
      <c r="W150" s="55" t="str">
        <f t="shared" si="41"/>
        <v/>
      </c>
      <c r="X150">
        <f t="shared" si="42"/>
        <v>0</v>
      </c>
      <c r="Y150">
        <f>SUM(X$8:X150)</f>
        <v>0</v>
      </c>
      <c r="Z150">
        <f t="shared" si="43"/>
        <v>0</v>
      </c>
      <c r="AA150">
        <f>SUM(Z$8:Z150)</f>
        <v>0</v>
      </c>
      <c r="AC150" s="55" t="str" cm="1">
        <f t="array" ref="AC150">IFERROR(IF(INDEX(Date_Ch,MATCH(0,INDEX(COUNTIF(AC$7:AC149,Date_Ch),0,0),0))=0,"",INDEX(Date_Ch,MATCH(0,INDEX(COUNTIF(AC$7:AC149,Date_Ch),0,0),0))),"")</f>
        <v/>
      </c>
      <c r="AD150" s="55" t="str">
        <f t="shared" si="44"/>
        <v/>
      </c>
      <c r="AE150">
        <f t="shared" si="45"/>
        <v>0</v>
      </c>
      <c r="AF150">
        <f>SUM(AE$8:AE150)</f>
        <v>0</v>
      </c>
      <c r="AG150">
        <f t="shared" si="46"/>
        <v>0</v>
      </c>
      <c r="AH150">
        <f>SUM(AG$8:AG150)</f>
        <v>0</v>
      </c>
    </row>
    <row r="151" spans="2:34" x14ac:dyDescent="0.25">
      <c r="B151" s="5"/>
      <c r="C151" s="6"/>
      <c r="D151" s="6"/>
      <c r="E151" s="7"/>
      <c r="F151" s="8"/>
      <c r="G151" s="56" t="e">
        <f t="shared" si="36"/>
        <v>#NUM!</v>
      </c>
      <c r="H151" s="57">
        <f t="shared" si="47"/>
        <v>0</v>
      </c>
      <c r="I151" s="58" t="e">
        <f t="shared" si="37"/>
        <v>#NUM!</v>
      </c>
      <c r="J151" s="27"/>
      <c r="K151" s="5"/>
      <c r="L151" s="6"/>
      <c r="M151" s="7"/>
      <c r="N151" s="7"/>
      <c r="O151" s="8"/>
      <c r="P151" s="59" t="e">
        <f t="shared" si="38"/>
        <v>#NUM!</v>
      </c>
      <c r="Q151" s="60">
        <f t="shared" si="39"/>
        <v>0</v>
      </c>
      <c r="R151" s="58" t="e">
        <f t="shared" si="40"/>
        <v>#NUM!</v>
      </c>
      <c r="V151" s="55" t="str" cm="1">
        <f t="array" ref="V151">IFERROR(IF(INDEX(Date_Ad,MATCH(0,INDEX(COUNTIF(V$7:V150,Date_Ad),0,0),0))=0,"",INDEX(Date_Ad,MATCH(0,INDEX(COUNTIF(V$7:V150,Date_Ad),0,0),0))),"")</f>
        <v/>
      </c>
      <c r="W151" s="55" t="str">
        <f t="shared" si="41"/>
        <v/>
      </c>
      <c r="X151">
        <f t="shared" si="42"/>
        <v>0</v>
      </c>
      <c r="Y151">
        <f>SUM(X$8:X151)</f>
        <v>0</v>
      </c>
      <c r="Z151">
        <f t="shared" si="43"/>
        <v>0</v>
      </c>
      <c r="AA151">
        <f>SUM(Z$8:Z151)</f>
        <v>0</v>
      </c>
      <c r="AC151" s="55" t="str" cm="1">
        <f t="array" ref="AC151">IFERROR(IF(INDEX(Date_Ch,MATCH(0,INDEX(COUNTIF(AC$7:AC150,Date_Ch),0,0),0))=0,"",INDEX(Date_Ch,MATCH(0,INDEX(COUNTIF(AC$7:AC150,Date_Ch),0,0),0))),"")</f>
        <v/>
      </c>
      <c r="AD151" s="55" t="str">
        <f t="shared" si="44"/>
        <v/>
      </c>
      <c r="AE151">
        <f t="shared" si="45"/>
        <v>0</v>
      </c>
      <c r="AF151">
        <f>SUM(AE$8:AE151)</f>
        <v>0</v>
      </c>
      <c r="AG151">
        <f t="shared" si="46"/>
        <v>0</v>
      </c>
      <c r="AH151">
        <f>SUM(AG$8:AG151)</f>
        <v>0</v>
      </c>
    </row>
    <row r="152" spans="2:34" x14ac:dyDescent="0.25">
      <c r="B152" s="5"/>
      <c r="C152" s="6"/>
      <c r="D152" s="6"/>
      <c r="E152" s="7"/>
      <c r="F152" s="8"/>
      <c r="G152" s="56" t="e">
        <f t="shared" si="36"/>
        <v>#NUM!</v>
      </c>
      <c r="H152" s="57">
        <f t="shared" si="47"/>
        <v>0</v>
      </c>
      <c r="I152" s="58" t="e">
        <f t="shared" si="37"/>
        <v>#NUM!</v>
      </c>
      <c r="J152" s="27"/>
      <c r="K152" s="5"/>
      <c r="L152" s="6"/>
      <c r="M152" s="7"/>
      <c r="N152" s="7"/>
      <c r="O152" s="8"/>
      <c r="P152" s="59" t="e">
        <f t="shared" si="38"/>
        <v>#NUM!</v>
      </c>
      <c r="Q152" s="60">
        <f t="shared" si="39"/>
        <v>0</v>
      </c>
      <c r="R152" s="58" t="e">
        <f t="shared" si="40"/>
        <v>#NUM!</v>
      </c>
      <c r="V152" s="55" t="str" cm="1">
        <f t="array" ref="V152">IFERROR(IF(INDEX(Date_Ad,MATCH(0,INDEX(COUNTIF(V$7:V151,Date_Ad),0,0),0))=0,"",INDEX(Date_Ad,MATCH(0,INDEX(COUNTIF(V$7:V151,Date_Ad),0,0),0))),"")</f>
        <v/>
      </c>
      <c r="W152" s="55" t="str">
        <f t="shared" si="41"/>
        <v/>
      </c>
      <c r="X152">
        <f t="shared" si="42"/>
        <v>0</v>
      </c>
      <c r="Y152">
        <f>SUM(X$8:X152)</f>
        <v>0</v>
      </c>
      <c r="Z152">
        <f t="shared" si="43"/>
        <v>0</v>
      </c>
      <c r="AA152">
        <f>SUM(Z$8:Z152)</f>
        <v>0</v>
      </c>
      <c r="AC152" s="55" t="str" cm="1">
        <f t="array" ref="AC152">IFERROR(IF(INDEX(Date_Ch,MATCH(0,INDEX(COUNTIF(AC$7:AC151,Date_Ch),0,0),0))=0,"",INDEX(Date_Ch,MATCH(0,INDEX(COUNTIF(AC$7:AC151,Date_Ch),0,0),0))),"")</f>
        <v/>
      </c>
      <c r="AD152" s="55" t="str">
        <f t="shared" si="44"/>
        <v/>
      </c>
      <c r="AE152">
        <f t="shared" si="45"/>
        <v>0</v>
      </c>
      <c r="AF152">
        <f>SUM(AE$8:AE152)</f>
        <v>0</v>
      </c>
      <c r="AG152">
        <f t="shared" si="46"/>
        <v>0</v>
      </c>
      <c r="AH152">
        <f>SUM(AG$8:AG152)</f>
        <v>0</v>
      </c>
    </row>
    <row r="153" spans="2:34" x14ac:dyDescent="0.25">
      <c r="B153" s="5"/>
      <c r="C153" s="6"/>
      <c r="D153" s="6"/>
      <c r="E153" s="7"/>
      <c r="F153" s="8"/>
      <c r="G153" s="56" t="e">
        <f t="shared" si="36"/>
        <v>#NUM!</v>
      </c>
      <c r="H153" s="57">
        <f t="shared" si="47"/>
        <v>0</v>
      </c>
      <c r="I153" s="58" t="e">
        <f t="shared" si="37"/>
        <v>#NUM!</v>
      </c>
      <c r="J153" s="27"/>
      <c r="K153" s="5"/>
      <c r="L153" s="6"/>
      <c r="M153" s="7"/>
      <c r="N153" s="7"/>
      <c r="O153" s="8"/>
      <c r="P153" s="59" t="e">
        <f t="shared" si="38"/>
        <v>#NUM!</v>
      </c>
      <c r="Q153" s="60">
        <f t="shared" si="39"/>
        <v>0</v>
      </c>
      <c r="R153" s="58" t="e">
        <f t="shared" si="40"/>
        <v>#NUM!</v>
      </c>
      <c r="V153" s="55" t="str" cm="1">
        <f t="array" ref="V153">IFERROR(IF(INDEX(Date_Ad,MATCH(0,INDEX(COUNTIF(V$7:V152,Date_Ad),0,0),0))=0,"",INDEX(Date_Ad,MATCH(0,INDEX(COUNTIF(V$7:V152,Date_Ad),0,0),0))),"")</f>
        <v/>
      </c>
      <c r="W153" s="55" t="str">
        <f t="shared" si="41"/>
        <v/>
      </c>
      <c r="X153">
        <f t="shared" si="42"/>
        <v>0</v>
      </c>
      <c r="Y153">
        <f>SUM(X$8:X153)</f>
        <v>0</v>
      </c>
      <c r="Z153">
        <f t="shared" si="43"/>
        <v>0</v>
      </c>
      <c r="AA153">
        <f>SUM(Z$8:Z153)</f>
        <v>0</v>
      </c>
      <c r="AC153" s="55" t="str" cm="1">
        <f t="array" ref="AC153">IFERROR(IF(INDEX(Date_Ch,MATCH(0,INDEX(COUNTIF(AC$7:AC152,Date_Ch),0,0),0))=0,"",INDEX(Date_Ch,MATCH(0,INDEX(COUNTIF(AC$7:AC152,Date_Ch),0,0),0))),"")</f>
        <v/>
      </c>
      <c r="AD153" s="55" t="str">
        <f t="shared" si="44"/>
        <v/>
      </c>
      <c r="AE153">
        <f t="shared" si="45"/>
        <v>0</v>
      </c>
      <c r="AF153">
        <f>SUM(AE$8:AE153)</f>
        <v>0</v>
      </c>
      <c r="AG153">
        <f t="shared" si="46"/>
        <v>0</v>
      </c>
      <c r="AH153">
        <f>SUM(AG$8:AG153)</f>
        <v>0</v>
      </c>
    </row>
    <row r="154" spans="2:34" x14ac:dyDescent="0.25">
      <c r="B154" s="5"/>
      <c r="C154" s="6"/>
      <c r="D154" s="6"/>
      <c r="E154" s="7"/>
      <c r="F154" s="8"/>
      <c r="G154" s="56" t="e">
        <f t="shared" si="36"/>
        <v>#NUM!</v>
      </c>
      <c r="H154" s="57">
        <f t="shared" si="47"/>
        <v>0</v>
      </c>
      <c r="I154" s="58" t="e">
        <f t="shared" si="37"/>
        <v>#NUM!</v>
      </c>
      <c r="J154" s="27"/>
      <c r="K154" s="5"/>
      <c r="L154" s="6"/>
      <c r="M154" s="7"/>
      <c r="N154" s="7"/>
      <c r="O154" s="8"/>
      <c r="P154" s="59" t="e">
        <f t="shared" si="38"/>
        <v>#NUM!</v>
      </c>
      <c r="Q154" s="60">
        <f t="shared" si="39"/>
        <v>0</v>
      </c>
      <c r="R154" s="58" t="e">
        <f t="shared" si="40"/>
        <v>#NUM!</v>
      </c>
      <c r="V154" s="55" t="str" cm="1">
        <f t="array" ref="V154">IFERROR(IF(INDEX(Date_Ad,MATCH(0,INDEX(COUNTIF(V$7:V153,Date_Ad),0,0),0))=0,"",INDEX(Date_Ad,MATCH(0,INDEX(COUNTIF(V$7:V153,Date_Ad),0,0),0))),"")</f>
        <v/>
      </c>
      <c r="W154" s="55" t="str">
        <f t="shared" si="41"/>
        <v/>
      </c>
      <c r="X154">
        <f t="shared" si="42"/>
        <v>0</v>
      </c>
      <c r="Y154">
        <f>SUM(X$8:X154)</f>
        <v>0</v>
      </c>
      <c r="Z154">
        <f t="shared" si="43"/>
        <v>0</v>
      </c>
      <c r="AA154">
        <f>SUM(Z$8:Z154)</f>
        <v>0</v>
      </c>
      <c r="AC154" s="55" t="str" cm="1">
        <f t="array" ref="AC154">IFERROR(IF(INDEX(Date_Ch,MATCH(0,INDEX(COUNTIF(AC$7:AC153,Date_Ch),0,0),0))=0,"",INDEX(Date_Ch,MATCH(0,INDEX(COUNTIF(AC$7:AC153,Date_Ch),0,0),0))),"")</f>
        <v/>
      </c>
      <c r="AD154" s="55" t="str">
        <f t="shared" si="44"/>
        <v/>
      </c>
      <c r="AE154">
        <f t="shared" si="45"/>
        <v>0</v>
      </c>
      <c r="AF154">
        <f>SUM(AE$8:AE154)</f>
        <v>0</v>
      </c>
      <c r="AG154">
        <f t="shared" si="46"/>
        <v>0</v>
      </c>
      <c r="AH154">
        <f>SUM(AG$8:AG154)</f>
        <v>0</v>
      </c>
    </row>
    <row r="155" spans="2:34" x14ac:dyDescent="0.25">
      <c r="B155" s="5"/>
      <c r="C155" s="6"/>
      <c r="D155" s="6"/>
      <c r="E155" s="7"/>
      <c r="F155" s="8"/>
      <c r="G155" s="56" t="e">
        <f t="shared" si="36"/>
        <v>#NUM!</v>
      </c>
      <c r="H155" s="57">
        <f t="shared" si="47"/>
        <v>0</v>
      </c>
      <c r="I155" s="58" t="e">
        <f t="shared" si="37"/>
        <v>#NUM!</v>
      </c>
      <c r="J155" s="27"/>
      <c r="K155" s="5"/>
      <c r="L155" s="6"/>
      <c r="M155" s="7"/>
      <c r="N155" s="7"/>
      <c r="O155" s="8"/>
      <c r="P155" s="59" t="e">
        <f t="shared" si="38"/>
        <v>#NUM!</v>
      </c>
      <c r="Q155" s="60">
        <f t="shared" si="39"/>
        <v>0</v>
      </c>
      <c r="R155" s="58" t="e">
        <f t="shared" si="40"/>
        <v>#NUM!</v>
      </c>
      <c r="V155" s="55" t="str" cm="1">
        <f t="array" ref="V155">IFERROR(IF(INDEX(Date_Ad,MATCH(0,INDEX(COUNTIF(V$7:V154,Date_Ad),0,0),0))=0,"",INDEX(Date_Ad,MATCH(0,INDEX(COUNTIF(V$7:V154,Date_Ad),0,0),0))),"")</f>
        <v/>
      </c>
      <c r="W155" s="55" t="str">
        <f t="shared" si="41"/>
        <v/>
      </c>
      <c r="X155">
        <f t="shared" si="42"/>
        <v>0</v>
      </c>
      <c r="Y155">
        <f>SUM(X$8:X155)</f>
        <v>0</v>
      </c>
      <c r="Z155">
        <f t="shared" si="43"/>
        <v>0</v>
      </c>
      <c r="AA155">
        <f>SUM(Z$8:Z155)</f>
        <v>0</v>
      </c>
      <c r="AC155" s="55" t="str" cm="1">
        <f t="array" ref="AC155">IFERROR(IF(INDEX(Date_Ch,MATCH(0,INDEX(COUNTIF(AC$7:AC154,Date_Ch),0,0),0))=0,"",INDEX(Date_Ch,MATCH(0,INDEX(COUNTIF(AC$7:AC154,Date_Ch),0,0),0))),"")</f>
        <v/>
      </c>
      <c r="AD155" s="55" t="str">
        <f t="shared" si="44"/>
        <v/>
      </c>
      <c r="AE155">
        <f t="shared" si="45"/>
        <v>0</v>
      </c>
      <c r="AF155">
        <f>SUM(AE$8:AE155)</f>
        <v>0</v>
      </c>
      <c r="AG155">
        <f t="shared" si="46"/>
        <v>0</v>
      </c>
      <c r="AH155">
        <f>SUM(AG$8:AG155)</f>
        <v>0</v>
      </c>
    </row>
    <row r="156" spans="2:34" x14ac:dyDescent="0.25">
      <c r="B156" s="5"/>
      <c r="C156" s="6"/>
      <c r="D156" s="6"/>
      <c r="E156" s="7"/>
      <c r="F156" s="8"/>
      <c r="G156" s="56" t="e">
        <f t="shared" si="36"/>
        <v>#NUM!</v>
      </c>
      <c r="H156" s="57">
        <f t="shared" si="47"/>
        <v>0</v>
      </c>
      <c r="I156" s="58" t="e">
        <f t="shared" si="37"/>
        <v>#NUM!</v>
      </c>
      <c r="J156" s="27"/>
      <c r="K156" s="5"/>
      <c r="L156" s="6"/>
      <c r="M156" s="7"/>
      <c r="N156" s="7"/>
      <c r="O156" s="8"/>
      <c r="P156" s="59" t="e">
        <f t="shared" si="38"/>
        <v>#NUM!</v>
      </c>
      <c r="Q156" s="60">
        <f t="shared" si="39"/>
        <v>0</v>
      </c>
      <c r="R156" s="58" t="e">
        <f t="shared" si="40"/>
        <v>#NUM!</v>
      </c>
      <c r="V156" s="55" t="str" cm="1">
        <f t="array" ref="V156">IFERROR(IF(INDEX(Date_Ad,MATCH(0,INDEX(COUNTIF(V$7:V155,Date_Ad),0,0),0))=0,"",INDEX(Date_Ad,MATCH(0,INDEX(COUNTIF(V$7:V155,Date_Ad),0,0),0))),"")</f>
        <v/>
      </c>
      <c r="W156" s="55" t="str">
        <f t="shared" si="41"/>
        <v/>
      </c>
      <c r="X156">
        <f t="shared" si="42"/>
        <v>0</v>
      </c>
      <c r="Y156">
        <f>SUM(X$8:X156)</f>
        <v>0</v>
      </c>
      <c r="Z156">
        <f t="shared" si="43"/>
        <v>0</v>
      </c>
      <c r="AA156">
        <f>SUM(Z$8:Z156)</f>
        <v>0</v>
      </c>
      <c r="AC156" s="55" t="str" cm="1">
        <f t="array" ref="AC156">IFERROR(IF(INDEX(Date_Ch,MATCH(0,INDEX(COUNTIF(AC$7:AC155,Date_Ch),0,0),0))=0,"",INDEX(Date_Ch,MATCH(0,INDEX(COUNTIF(AC$7:AC155,Date_Ch),0,0),0))),"")</f>
        <v/>
      </c>
      <c r="AD156" s="55" t="str">
        <f t="shared" si="44"/>
        <v/>
      </c>
      <c r="AE156">
        <f t="shared" si="45"/>
        <v>0</v>
      </c>
      <c r="AF156">
        <f>SUM(AE$8:AE156)</f>
        <v>0</v>
      </c>
      <c r="AG156">
        <f t="shared" si="46"/>
        <v>0</v>
      </c>
      <c r="AH156">
        <f>SUM(AG$8:AG156)</f>
        <v>0</v>
      </c>
    </row>
    <row r="157" spans="2:34" x14ac:dyDescent="0.25">
      <c r="B157" s="5"/>
      <c r="C157" s="6"/>
      <c r="D157" s="6"/>
      <c r="E157" s="7"/>
      <c r="F157" s="8"/>
      <c r="G157" s="56" t="e">
        <f t="shared" si="36"/>
        <v>#NUM!</v>
      </c>
      <c r="H157" s="57">
        <f t="shared" si="47"/>
        <v>0</v>
      </c>
      <c r="I157" s="58" t="e">
        <f t="shared" si="37"/>
        <v>#NUM!</v>
      </c>
      <c r="J157" s="27"/>
      <c r="K157" s="5"/>
      <c r="L157" s="6"/>
      <c r="M157" s="7"/>
      <c r="N157" s="7"/>
      <c r="O157" s="8"/>
      <c r="P157" s="59" t="e">
        <f t="shared" si="38"/>
        <v>#NUM!</v>
      </c>
      <c r="Q157" s="60">
        <f t="shared" si="39"/>
        <v>0</v>
      </c>
      <c r="R157" s="58" t="e">
        <f t="shared" si="40"/>
        <v>#NUM!</v>
      </c>
      <c r="V157" s="55" t="str" cm="1">
        <f t="array" ref="V157">IFERROR(IF(INDEX(Date_Ad,MATCH(0,INDEX(COUNTIF(V$7:V156,Date_Ad),0,0),0))=0,"",INDEX(Date_Ad,MATCH(0,INDEX(COUNTIF(V$7:V156,Date_Ad),0,0),0))),"")</f>
        <v/>
      </c>
      <c r="W157" s="55" t="str">
        <f t="shared" si="41"/>
        <v/>
      </c>
      <c r="X157">
        <f t="shared" si="42"/>
        <v>0</v>
      </c>
      <c r="Y157">
        <f>SUM(X$8:X157)</f>
        <v>0</v>
      </c>
      <c r="Z157">
        <f t="shared" si="43"/>
        <v>0</v>
      </c>
      <c r="AA157">
        <f>SUM(Z$8:Z157)</f>
        <v>0</v>
      </c>
      <c r="AC157" s="55" t="str" cm="1">
        <f t="array" ref="AC157">IFERROR(IF(INDEX(Date_Ch,MATCH(0,INDEX(COUNTIF(AC$7:AC156,Date_Ch),0,0),0))=0,"",INDEX(Date_Ch,MATCH(0,INDEX(COUNTIF(AC$7:AC156,Date_Ch),0,0),0))),"")</f>
        <v/>
      </c>
      <c r="AD157" s="55" t="str">
        <f t="shared" si="44"/>
        <v/>
      </c>
      <c r="AE157">
        <f t="shared" si="45"/>
        <v>0</v>
      </c>
      <c r="AF157">
        <f>SUM(AE$8:AE157)</f>
        <v>0</v>
      </c>
      <c r="AG157">
        <f t="shared" si="46"/>
        <v>0</v>
      </c>
      <c r="AH157">
        <f>SUM(AG$8:AG157)</f>
        <v>0</v>
      </c>
    </row>
    <row r="158" spans="2:34" x14ac:dyDescent="0.25">
      <c r="B158" s="5"/>
      <c r="C158" s="6"/>
      <c r="D158" s="6"/>
      <c r="E158" s="7"/>
      <c r="F158" s="8"/>
      <c r="G158" s="56" t="e">
        <f t="shared" si="36"/>
        <v>#NUM!</v>
      </c>
      <c r="H158" s="57">
        <f t="shared" si="47"/>
        <v>0</v>
      </c>
      <c r="I158" s="58" t="e">
        <f t="shared" si="37"/>
        <v>#NUM!</v>
      </c>
      <c r="J158" s="27"/>
      <c r="K158" s="5"/>
      <c r="L158" s="6"/>
      <c r="M158" s="7"/>
      <c r="N158" s="7"/>
      <c r="O158" s="8"/>
      <c r="P158" s="59" t="e">
        <f t="shared" si="38"/>
        <v>#NUM!</v>
      </c>
      <c r="Q158" s="60">
        <f t="shared" si="39"/>
        <v>0</v>
      </c>
      <c r="R158" s="58" t="e">
        <f t="shared" si="40"/>
        <v>#NUM!</v>
      </c>
      <c r="V158" s="55" t="str" cm="1">
        <f t="array" ref="V158">IFERROR(IF(INDEX(Date_Ad,MATCH(0,INDEX(COUNTIF(V$7:V157,Date_Ad),0,0),0))=0,"",INDEX(Date_Ad,MATCH(0,INDEX(COUNTIF(V$7:V157,Date_Ad),0,0),0))),"")</f>
        <v/>
      </c>
      <c r="W158" s="55" t="str">
        <f t="shared" si="41"/>
        <v/>
      </c>
      <c r="X158">
        <f t="shared" si="42"/>
        <v>0</v>
      </c>
      <c r="Y158">
        <f>SUM(X$8:X158)</f>
        <v>0</v>
      </c>
      <c r="Z158">
        <f t="shared" si="43"/>
        <v>0</v>
      </c>
      <c r="AA158">
        <f>SUM(Z$8:Z158)</f>
        <v>0</v>
      </c>
      <c r="AC158" s="55" t="str" cm="1">
        <f t="array" ref="AC158">IFERROR(IF(INDEX(Date_Ch,MATCH(0,INDEX(COUNTIF(AC$7:AC157,Date_Ch),0,0),0))=0,"",INDEX(Date_Ch,MATCH(0,INDEX(COUNTIF(AC$7:AC157,Date_Ch),0,0),0))),"")</f>
        <v/>
      </c>
      <c r="AD158" s="55" t="str">
        <f t="shared" si="44"/>
        <v/>
      </c>
      <c r="AE158">
        <f t="shared" si="45"/>
        <v>0</v>
      </c>
      <c r="AF158">
        <f>SUM(AE$8:AE158)</f>
        <v>0</v>
      </c>
      <c r="AG158">
        <f t="shared" si="46"/>
        <v>0</v>
      </c>
      <c r="AH158">
        <f>SUM(AG$8:AG158)</f>
        <v>0</v>
      </c>
    </row>
    <row r="159" spans="2:34" x14ac:dyDescent="0.25">
      <c r="B159" s="5"/>
      <c r="C159" s="6"/>
      <c r="D159" s="6"/>
      <c r="E159" s="7"/>
      <c r="F159" s="8"/>
      <c r="G159" s="56" t="e">
        <f t="shared" si="36"/>
        <v>#NUM!</v>
      </c>
      <c r="H159" s="57">
        <f t="shared" si="47"/>
        <v>0</v>
      </c>
      <c r="I159" s="58" t="e">
        <f t="shared" si="37"/>
        <v>#NUM!</v>
      </c>
      <c r="J159" s="27"/>
      <c r="K159" s="5"/>
      <c r="L159" s="6"/>
      <c r="M159" s="7"/>
      <c r="N159" s="7"/>
      <c r="O159" s="8"/>
      <c r="P159" s="59" t="e">
        <f t="shared" si="38"/>
        <v>#NUM!</v>
      </c>
      <c r="Q159" s="60">
        <f t="shared" si="39"/>
        <v>0</v>
      </c>
      <c r="R159" s="58" t="e">
        <f t="shared" si="40"/>
        <v>#NUM!</v>
      </c>
      <c r="V159" s="55" t="str" cm="1">
        <f t="array" ref="V159">IFERROR(IF(INDEX(Date_Ad,MATCH(0,INDEX(COUNTIF(V$7:V158,Date_Ad),0,0),0))=0,"",INDEX(Date_Ad,MATCH(0,INDEX(COUNTIF(V$7:V158,Date_Ad),0,0),0))),"")</f>
        <v/>
      </c>
      <c r="W159" s="55" t="str">
        <f t="shared" si="41"/>
        <v/>
      </c>
      <c r="X159">
        <f t="shared" si="42"/>
        <v>0</v>
      </c>
      <c r="Y159">
        <f>SUM(X$8:X159)</f>
        <v>0</v>
      </c>
      <c r="Z159">
        <f t="shared" si="43"/>
        <v>0</v>
      </c>
      <c r="AA159">
        <f>SUM(Z$8:Z159)</f>
        <v>0</v>
      </c>
      <c r="AC159" s="55" t="str" cm="1">
        <f t="array" ref="AC159">IFERROR(IF(INDEX(Date_Ch,MATCH(0,INDEX(COUNTIF(AC$7:AC158,Date_Ch),0,0),0))=0,"",INDEX(Date_Ch,MATCH(0,INDEX(COUNTIF(AC$7:AC158,Date_Ch),0,0),0))),"")</f>
        <v/>
      </c>
      <c r="AD159" s="55" t="str">
        <f t="shared" si="44"/>
        <v/>
      </c>
      <c r="AE159">
        <f t="shared" si="45"/>
        <v>0</v>
      </c>
      <c r="AF159">
        <f>SUM(AE$8:AE159)</f>
        <v>0</v>
      </c>
      <c r="AG159">
        <f t="shared" si="46"/>
        <v>0</v>
      </c>
      <c r="AH159">
        <f>SUM(AG$8:AG159)</f>
        <v>0</v>
      </c>
    </row>
    <row r="160" spans="2:34" x14ac:dyDescent="0.25">
      <c r="B160" s="5"/>
      <c r="C160" s="6"/>
      <c r="D160" s="6"/>
      <c r="E160" s="7"/>
      <c r="F160" s="8"/>
      <c r="G160" s="56" t="e">
        <f t="shared" si="36"/>
        <v>#NUM!</v>
      </c>
      <c r="H160" s="57">
        <f t="shared" si="47"/>
        <v>0</v>
      </c>
      <c r="I160" s="58" t="e">
        <f t="shared" si="37"/>
        <v>#NUM!</v>
      </c>
      <c r="J160" s="27"/>
      <c r="K160" s="5"/>
      <c r="L160" s="6"/>
      <c r="M160" s="7"/>
      <c r="N160" s="7"/>
      <c r="O160" s="8"/>
      <c r="P160" s="59" t="e">
        <f t="shared" si="38"/>
        <v>#NUM!</v>
      </c>
      <c r="Q160" s="60">
        <f t="shared" si="39"/>
        <v>0</v>
      </c>
      <c r="R160" s="58" t="e">
        <f t="shared" si="40"/>
        <v>#NUM!</v>
      </c>
      <c r="V160" s="55" t="str" cm="1">
        <f t="array" ref="V160">IFERROR(IF(INDEX(Date_Ad,MATCH(0,INDEX(COUNTIF(V$7:V159,Date_Ad),0,0),0))=0,"",INDEX(Date_Ad,MATCH(0,INDEX(COUNTIF(V$7:V159,Date_Ad),0,0),0))),"")</f>
        <v/>
      </c>
      <c r="W160" s="55" t="str">
        <f t="shared" si="41"/>
        <v/>
      </c>
      <c r="X160">
        <f t="shared" si="42"/>
        <v>0</v>
      </c>
      <c r="Y160">
        <f>SUM(X$8:X160)</f>
        <v>0</v>
      </c>
      <c r="Z160">
        <f t="shared" si="43"/>
        <v>0</v>
      </c>
      <c r="AA160">
        <f>SUM(Z$8:Z160)</f>
        <v>0</v>
      </c>
      <c r="AC160" s="55" t="str" cm="1">
        <f t="array" ref="AC160">IFERROR(IF(INDEX(Date_Ch,MATCH(0,INDEX(COUNTIF(AC$7:AC159,Date_Ch),0,0),0))=0,"",INDEX(Date_Ch,MATCH(0,INDEX(COUNTIF(AC$7:AC159,Date_Ch),0,0),0))),"")</f>
        <v/>
      </c>
      <c r="AD160" s="55" t="str">
        <f t="shared" si="44"/>
        <v/>
      </c>
      <c r="AE160">
        <f t="shared" si="45"/>
        <v>0</v>
      </c>
      <c r="AF160">
        <f>SUM(AE$8:AE160)</f>
        <v>0</v>
      </c>
      <c r="AG160">
        <f t="shared" si="46"/>
        <v>0</v>
      </c>
      <c r="AH160">
        <f>SUM(AG$8:AG160)</f>
        <v>0</v>
      </c>
    </row>
    <row r="161" spans="2:34" x14ac:dyDescent="0.25">
      <c r="B161" s="5"/>
      <c r="C161" s="6"/>
      <c r="D161" s="6"/>
      <c r="E161" s="7"/>
      <c r="F161" s="8"/>
      <c r="G161" s="56" t="e">
        <f t="shared" si="36"/>
        <v>#NUM!</v>
      </c>
      <c r="H161" s="57">
        <f t="shared" si="47"/>
        <v>0</v>
      </c>
      <c r="I161" s="58" t="e">
        <f t="shared" si="37"/>
        <v>#NUM!</v>
      </c>
      <c r="J161" s="27"/>
      <c r="K161" s="5"/>
      <c r="L161" s="6"/>
      <c r="M161" s="7"/>
      <c r="N161" s="7"/>
      <c r="O161" s="8"/>
      <c r="P161" s="59" t="e">
        <f t="shared" si="38"/>
        <v>#NUM!</v>
      </c>
      <c r="Q161" s="60">
        <f t="shared" si="39"/>
        <v>0</v>
      </c>
      <c r="R161" s="58" t="e">
        <f t="shared" si="40"/>
        <v>#NUM!</v>
      </c>
      <c r="V161" s="55" t="str" cm="1">
        <f t="array" ref="V161">IFERROR(IF(INDEX(Date_Ad,MATCH(0,INDEX(COUNTIF(V$7:V160,Date_Ad),0,0),0))=0,"",INDEX(Date_Ad,MATCH(0,INDEX(COUNTIF(V$7:V160,Date_Ad),0,0),0))),"")</f>
        <v/>
      </c>
      <c r="W161" s="55" t="str">
        <f t="shared" si="41"/>
        <v/>
      </c>
      <c r="X161">
        <f t="shared" si="42"/>
        <v>0</v>
      </c>
      <c r="Y161">
        <f>SUM(X$8:X161)</f>
        <v>0</v>
      </c>
      <c r="Z161">
        <f t="shared" si="43"/>
        <v>0</v>
      </c>
      <c r="AA161">
        <f>SUM(Z$8:Z161)</f>
        <v>0</v>
      </c>
      <c r="AC161" s="55" t="str" cm="1">
        <f t="array" ref="AC161">IFERROR(IF(INDEX(Date_Ch,MATCH(0,INDEX(COUNTIF(AC$7:AC160,Date_Ch),0,0),0))=0,"",INDEX(Date_Ch,MATCH(0,INDEX(COUNTIF(AC$7:AC160,Date_Ch),0,0),0))),"")</f>
        <v/>
      </c>
      <c r="AD161" s="55" t="str">
        <f t="shared" si="44"/>
        <v/>
      </c>
      <c r="AE161">
        <f t="shared" si="45"/>
        <v>0</v>
      </c>
      <c r="AF161">
        <f>SUM(AE$8:AE161)</f>
        <v>0</v>
      </c>
      <c r="AG161">
        <f t="shared" si="46"/>
        <v>0</v>
      </c>
      <c r="AH161">
        <f>SUM(AG$8:AG161)</f>
        <v>0</v>
      </c>
    </row>
    <row r="162" spans="2:34" x14ac:dyDescent="0.25">
      <c r="B162" s="5"/>
      <c r="C162" s="6"/>
      <c r="D162" s="6"/>
      <c r="E162" s="7"/>
      <c r="F162" s="8"/>
      <c r="G162" s="56" t="e">
        <f t="shared" si="36"/>
        <v>#NUM!</v>
      </c>
      <c r="H162" s="57">
        <f t="shared" si="47"/>
        <v>0</v>
      </c>
      <c r="I162" s="58" t="e">
        <f t="shared" si="37"/>
        <v>#NUM!</v>
      </c>
      <c r="J162" s="27"/>
      <c r="K162" s="5"/>
      <c r="L162" s="6"/>
      <c r="M162" s="7"/>
      <c r="N162" s="7"/>
      <c r="O162" s="8"/>
      <c r="P162" s="59" t="e">
        <f t="shared" si="38"/>
        <v>#NUM!</v>
      </c>
      <c r="Q162" s="60">
        <f t="shared" si="39"/>
        <v>0</v>
      </c>
      <c r="R162" s="58" t="e">
        <f t="shared" si="40"/>
        <v>#NUM!</v>
      </c>
      <c r="V162" s="55" t="str" cm="1">
        <f t="array" ref="V162">IFERROR(IF(INDEX(Date_Ad,MATCH(0,INDEX(COUNTIF(V$7:V161,Date_Ad),0,0),0))=0,"",INDEX(Date_Ad,MATCH(0,INDEX(COUNTIF(V$7:V161,Date_Ad),0,0),0))),"")</f>
        <v/>
      </c>
      <c r="W162" s="55" t="str">
        <f t="shared" si="41"/>
        <v/>
      </c>
      <c r="X162">
        <f t="shared" si="42"/>
        <v>0</v>
      </c>
      <c r="Y162">
        <f>SUM(X$8:X162)</f>
        <v>0</v>
      </c>
      <c r="Z162">
        <f t="shared" si="43"/>
        <v>0</v>
      </c>
      <c r="AA162">
        <f>SUM(Z$8:Z162)</f>
        <v>0</v>
      </c>
      <c r="AC162" s="55" t="str" cm="1">
        <f t="array" ref="AC162">IFERROR(IF(INDEX(Date_Ch,MATCH(0,INDEX(COUNTIF(AC$7:AC161,Date_Ch),0,0),0))=0,"",INDEX(Date_Ch,MATCH(0,INDEX(COUNTIF(AC$7:AC161,Date_Ch),0,0),0))),"")</f>
        <v/>
      </c>
      <c r="AD162" s="55" t="str">
        <f t="shared" si="44"/>
        <v/>
      </c>
      <c r="AE162">
        <f t="shared" si="45"/>
        <v>0</v>
      </c>
      <c r="AF162">
        <f>SUM(AE$8:AE162)</f>
        <v>0</v>
      </c>
      <c r="AG162">
        <f t="shared" si="46"/>
        <v>0</v>
      </c>
      <c r="AH162">
        <f>SUM(AG$8:AG162)</f>
        <v>0</v>
      </c>
    </row>
    <row r="163" spans="2:34" x14ac:dyDescent="0.25">
      <c r="B163" s="5"/>
      <c r="C163" s="6"/>
      <c r="D163" s="6"/>
      <c r="E163" s="7"/>
      <c r="F163" s="8"/>
      <c r="G163" s="56" t="e">
        <f t="shared" si="36"/>
        <v>#NUM!</v>
      </c>
      <c r="H163" s="57">
        <f t="shared" si="47"/>
        <v>0</v>
      </c>
      <c r="I163" s="58" t="e">
        <f t="shared" si="37"/>
        <v>#NUM!</v>
      </c>
      <c r="J163" s="27"/>
      <c r="K163" s="5"/>
      <c r="L163" s="6"/>
      <c r="M163" s="7"/>
      <c r="N163" s="7"/>
      <c r="O163" s="8"/>
      <c r="P163" s="59" t="e">
        <f t="shared" si="38"/>
        <v>#NUM!</v>
      </c>
      <c r="Q163" s="60">
        <f t="shared" si="39"/>
        <v>0</v>
      </c>
      <c r="R163" s="58" t="e">
        <f t="shared" si="40"/>
        <v>#NUM!</v>
      </c>
      <c r="V163" s="55" t="str" cm="1">
        <f t="array" ref="V163">IFERROR(IF(INDEX(Date_Ad,MATCH(0,INDEX(COUNTIF(V$7:V162,Date_Ad),0,0),0))=0,"",INDEX(Date_Ad,MATCH(0,INDEX(COUNTIF(V$7:V162,Date_Ad),0,0),0))),"")</f>
        <v/>
      </c>
      <c r="W163" s="55" t="str">
        <f t="shared" si="41"/>
        <v/>
      </c>
      <c r="X163">
        <f t="shared" si="42"/>
        <v>0</v>
      </c>
      <c r="Y163">
        <f>SUM(X$8:X163)</f>
        <v>0</v>
      </c>
      <c r="Z163">
        <f t="shared" si="43"/>
        <v>0</v>
      </c>
      <c r="AA163">
        <f>SUM(Z$8:Z163)</f>
        <v>0</v>
      </c>
      <c r="AC163" s="55" t="str" cm="1">
        <f t="array" ref="AC163">IFERROR(IF(INDEX(Date_Ch,MATCH(0,INDEX(COUNTIF(AC$7:AC162,Date_Ch),0,0),0))=0,"",INDEX(Date_Ch,MATCH(0,INDEX(COUNTIF(AC$7:AC162,Date_Ch),0,0),0))),"")</f>
        <v/>
      </c>
      <c r="AD163" s="55" t="str">
        <f t="shared" si="44"/>
        <v/>
      </c>
      <c r="AE163">
        <f t="shared" si="45"/>
        <v>0</v>
      </c>
      <c r="AF163">
        <f>SUM(AE$8:AE163)</f>
        <v>0</v>
      </c>
      <c r="AG163">
        <f t="shared" si="46"/>
        <v>0</v>
      </c>
      <c r="AH163">
        <f>SUM(AG$8:AG163)</f>
        <v>0</v>
      </c>
    </row>
    <row r="164" spans="2:34" x14ac:dyDescent="0.25">
      <c r="B164" s="5"/>
      <c r="C164" s="6"/>
      <c r="D164" s="6"/>
      <c r="E164" s="7"/>
      <c r="F164" s="8"/>
      <c r="G164" s="56" t="e">
        <f t="shared" si="36"/>
        <v>#NUM!</v>
      </c>
      <c r="H164" s="57">
        <f t="shared" si="47"/>
        <v>0</v>
      </c>
      <c r="I164" s="58" t="e">
        <f t="shared" si="37"/>
        <v>#NUM!</v>
      </c>
      <c r="J164" s="27"/>
      <c r="K164" s="5"/>
      <c r="L164" s="6"/>
      <c r="M164" s="7"/>
      <c r="N164" s="7"/>
      <c r="O164" s="8"/>
      <c r="P164" s="59" t="e">
        <f t="shared" si="38"/>
        <v>#NUM!</v>
      </c>
      <c r="Q164" s="60">
        <f t="shared" si="39"/>
        <v>0</v>
      </c>
      <c r="R164" s="58" t="e">
        <f t="shared" si="40"/>
        <v>#NUM!</v>
      </c>
      <c r="V164" s="55" t="str" cm="1">
        <f t="array" ref="V164">IFERROR(IF(INDEX(Date_Ad,MATCH(0,INDEX(COUNTIF(V$7:V163,Date_Ad),0,0),0))=0,"",INDEX(Date_Ad,MATCH(0,INDEX(COUNTIF(V$7:V163,Date_Ad),0,0),0))),"")</f>
        <v/>
      </c>
      <c r="W164" s="55" t="str">
        <f t="shared" si="41"/>
        <v/>
      </c>
      <c r="X164">
        <f t="shared" si="42"/>
        <v>0</v>
      </c>
      <c r="Y164">
        <f>SUM(X$8:X164)</f>
        <v>0</v>
      </c>
      <c r="Z164">
        <f t="shared" si="43"/>
        <v>0</v>
      </c>
      <c r="AA164">
        <f>SUM(Z$8:Z164)</f>
        <v>0</v>
      </c>
      <c r="AC164" s="55" t="str" cm="1">
        <f t="array" ref="AC164">IFERROR(IF(INDEX(Date_Ch,MATCH(0,INDEX(COUNTIF(AC$7:AC163,Date_Ch),0,0),0))=0,"",INDEX(Date_Ch,MATCH(0,INDEX(COUNTIF(AC$7:AC163,Date_Ch),0,0),0))),"")</f>
        <v/>
      </c>
      <c r="AD164" s="55" t="str">
        <f t="shared" si="44"/>
        <v/>
      </c>
      <c r="AE164">
        <f t="shared" si="45"/>
        <v>0</v>
      </c>
      <c r="AF164">
        <f>SUM(AE$8:AE164)</f>
        <v>0</v>
      </c>
      <c r="AG164">
        <f t="shared" si="46"/>
        <v>0</v>
      </c>
      <c r="AH164">
        <f>SUM(AG$8:AG164)</f>
        <v>0</v>
      </c>
    </row>
    <row r="165" spans="2:34" x14ac:dyDescent="0.25">
      <c r="B165" s="5"/>
      <c r="C165" s="6"/>
      <c r="D165" s="6"/>
      <c r="E165" s="7"/>
      <c r="F165" s="8"/>
      <c r="G165" s="56" t="e">
        <f t="shared" si="36"/>
        <v>#NUM!</v>
      </c>
      <c r="H165" s="57">
        <f t="shared" si="47"/>
        <v>0</v>
      </c>
      <c r="I165" s="58" t="e">
        <f t="shared" si="37"/>
        <v>#NUM!</v>
      </c>
      <c r="J165" s="27"/>
      <c r="K165" s="5"/>
      <c r="L165" s="6"/>
      <c r="M165" s="7"/>
      <c r="N165" s="7"/>
      <c r="O165" s="8"/>
      <c r="P165" s="59" t="e">
        <f t="shared" si="38"/>
        <v>#NUM!</v>
      </c>
      <c r="Q165" s="60">
        <f t="shared" si="39"/>
        <v>0</v>
      </c>
      <c r="R165" s="58" t="e">
        <f t="shared" si="40"/>
        <v>#NUM!</v>
      </c>
      <c r="V165" s="55" t="str" cm="1">
        <f t="array" ref="V165">IFERROR(IF(INDEX(Date_Ad,MATCH(0,INDEX(COUNTIF(V$7:V164,Date_Ad),0,0),0))=0,"",INDEX(Date_Ad,MATCH(0,INDEX(COUNTIF(V$7:V164,Date_Ad),0,0),0))),"")</f>
        <v/>
      </c>
      <c r="W165" s="55" t="str">
        <f t="shared" si="41"/>
        <v/>
      </c>
      <c r="X165">
        <f t="shared" si="42"/>
        <v>0</v>
      </c>
      <c r="Y165">
        <f>SUM(X$8:X165)</f>
        <v>0</v>
      </c>
      <c r="Z165">
        <f t="shared" si="43"/>
        <v>0</v>
      </c>
      <c r="AA165">
        <f>SUM(Z$8:Z165)</f>
        <v>0</v>
      </c>
      <c r="AC165" s="55" t="str" cm="1">
        <f t="array" ref="AC165">IFERROR(IF(INDEX(Date_Ch,MATCH(0,INDEX(COUNTIF(AC$7:AC164,Date_Ch),0,0),0))=0,"",INDEX(Date_Ch,MATCH(0,INDEX(COUNTIF(AC$7:AC164,Date_Ch),0,0),0))),"")</f>
        <v/>
      </c>
      <c r="AD165" s="55" t="str">
        <f t="shared" si="44"/>
        <v/>
      </c>
      <c r="AE165">
        <f t="shared" si="45"/>
        <v>0</v>
      </c>
      <c r="AF165">
        <f>SUM(AE$8:AE165)</f>
        <v>0</v>
      </c>
      <c r="AG165">
        <f t="shared" si="46"/>
        <v>0</v>
      </c>
      <c r="AH165">
        <f>SUM(AG$8:AG165)</f>
        <v>0</v>
      </c>
    </row>
    <row r="166" spans="2:34" x14ac:dyDescent="0.25">
      <c r="B166" s="5"/>
      <c r="C166" s="6"/>
      <c r="D166" s="6"/>
      <c r="E166" s="7"/>
      <c r="F166" s="8"/>
      <c r="G166" s="56" t="e">
        <f t="shared" si="36"/>
        <v>#NUM!</v>
      </c>
      <c r="H166" s="57">
        <f t="shared" si="47"/>
        <v>0</v>
      </c>
      <c r="I166" s="58" t="e">
        <f t="shared" si="37"/>
        <v>#NUM!</v>
      </c>
      <c r="J166" s="27"/>
      <c r="K166" s="5"/>
      <c r="L166" s="6"/>
      <c r="M166" s="7"/>
      <c r="N166" s="7"/>
      <c r="O166" s="8"/>
      <c r="P166" s="59" t="e">
        <f t="shared" si="38"/>
        <v>#NUM!</v>
      </c>
      <c r="Q166" s="60">
        <f t="shared" si="39"/>
        <v>0</v>
      </c>
      <c r="R166" s="58" t="e">
        <f t="shared" si="40"/>
        <v>#NUM!</v>
      </c>
      <c r="V166" s="55" t="str" cm="1">
        <f t="array" ref="V166">IFERROR(IF(INDEX(Date_Ad,MATCH(0,INDEX(COUNTIF(V$7:V165,Date_Ad),0,0),0))=0,"",INDEX(Date_Ad,MATCH(0,INDEX(COUNTIF(V$7:V165,Date_Ad),0,0),0))),"")</f>
        <v/>
      </c>
      <c r="W166" s="55" t="str">
        <f t="shared" si="41"/>
        <v/>
      </c>
      <c r="X166">
        <f t="shared" si="42"/>
        <v>0</v>
      </c>
      <c r="Y166">
        <f>SUM(X$8:X166)</f>
        <v>0</v>
      </c>
      <c r="Z166">
        <f t="shared" si="43"/>
        <v>0</v>
      </c>
      <c r="AA166">
        <f>SUM(Z$8:Z166)</f>
        <v>0</v>
      </c>
      <c r="AC166" s="55" t="str" cm="1">
        <f t="array" ref="AC166">IFERROR(IF(INDEX(Date_Ch,MATCH(0,INDEX(COUNTIF(AC$7:AC165,Date_Ch),0,0),0))=0,"",INDEX(Date_Ch,MATCH(0,INDEX(COUNTIF(AC$7:AC165,Date_Ch),0,0),0))),"")</f>
        <v/>
      </c>
      <c r="AD166" s="55" t="str">
        <f t="shared" si="44"/>
        <v/>
      </c>
      <c r="AE166">
        <f t="shared" si="45"/>
        <v>0</v>
      </c>
      <c r="AF166">
        <f>SUM(AE$8:AE166)</f>
        <v>0</v>
      </c>
      <c r="AG166">
        <f t="shared" si="46"/>
        <v>0</v>
      </c>
      <c r="AH166">
        <f>SUM(AG$8:AG166)</f>
        <v>0</v>
      </c>
    </row>
    <row r="167" spans="2:34" x14ac:dyDescent="0.25">
      <c r="B167" s="5"/>
      <c r="C167" s="6"/>
      <c r="D167" s="6"/>
      <c r="E167" s="7"/>
      <c r="F167" s="8"/>
      <c r="G167" s="56" t="e">
        <f t="shared" si="36"/>
        <v>#NUM!</v>
      </c>
      <c r="H167" s="57">
        <f t="shared" si="47"/>
        <v>0</v>
      </c>
      <c r="I167" s="58" t="e">
        <f t="shared" si="37"/>
        <v>#NUM!</v>
      </c>
      <c r="J167" s="27"/>
      <c r="K167" s="5"/>
      <c r="L167" s="6"/>
      <c r="M167" s="7"/>
      <c r="N167" s="7"/>
      <c r="O167" s="8"/>
      <c r="P167" s="59" t="e">
        <f t="shared" si="38"/>
        <v>#NUM!</v>
      </c>
      <c r="Q167" s="60">
        <f t="shared" si="39"/>
        <v>0</v>
      </c>
      <c r="R167" s="58" t="e">
        <f t="shared" si="40"/>
        <v>#NUM!</v>
      </c>
      <c r="V167" s="55" t="str" cm="1">
        <f t="array" ref="V167">IFERROR(IF(INDEX(Date_Ad,MATCH(0,INDEX(COUNTIF(V$7:V166,Date_Ad),0,0),0))=0,"",INDEX(Date_Ad,MATCH(0,INDEX(COUNTIF(V$7:V166,Date_Ad),0,0),0))),"")</f>
        <v/>
      </c>
      <c r="W167" s="55" t="str">
        <f t="shared" si="41"/>
        <v/>
      </c>
      <c r="X167">
        <f t="shared" si="42"/>
        <v>0</v>
      </c>
      <c r="Y167">
        <f>SUM(X$8:X167)</f>
        <v>0</v>
      </c>
      <c r="Z167">
        <f t="shared" si="43"/>
        <v>0</v>
      </c>
      <c r="AA167">
        <f>SUM(Z$8:Z167)</f>
        <v>0</v>
      </c>
      <c r="AC167" s="55" t="str" cm="1">
        <f t="array" ref="AC167">IFERROR(IF(INDEX(Date_Ch,MATCH(0,INDEX(COUNTIF(AC$7:AC166,Date_Ch),0,0),0))=0,"",INDEX(Date_Ch,MATCH(0,INDEX(COUNTIF(AC$7:AC166,Date_Ch),0,0),0))),"")</f>
        <v/>
      </c>
      <c r="AD167" s="55" t="str">
        <f t="shared" si="44"/>
        <v/>
      </c>
      <c r="AE167">
        <f t="shared" si="45"/>
        <v>0</v>
      </c>
      <c r="AF167">
        <f>SUM(AE$8:AE167)</f>
        <v>0</v>
      </c>
      <c r="AG167">
        <f t="shared" si="46"/>
        <v>0</v>
      </c>
      <c r="AH167">
        <f>SUM(AG$8:AG167)</f>
        <v>0</v>
      </c>
    </row>
    <row r="168" spans="2:34" x14ac:dyDescent="0.25">
      <c r="B168" s="5"/>
      <c r="C168" s="6"/>
      <c r="D168" s="6"/>
      <c r="E168" s="7"/>
      <c r="F168" s="8"/>
      <c r="G168" s="56" t="e">
        <f t="shared" si="36"/>
        <v>#NUM!</v>
      </c>
      <c r="H168" s="57">
        <f t="shared" si="47"/>
        <v>0</v>
      </c>
      <c r="I168" s="58" t="e">
        <f t="shared" si="37"/>
        <v>#NUM!</v>
      </c>
      <c r="J168" s="27"/>
      <c r="K168" s="5"/>
      <c r="L168" s="6"/>
      <c r="M168" s="7"/>
      <c r="N168" s="7"/>
      <c r="O168" s="8"/>
      <c r="P168" s="59" t="e">
        <f t="shared" si="38"/>
        <v>#NUM!</v>
      </c>
      <c r="Q168" s="60">
        <f t="shared" si="39"/>
        <v>0</v>
      </c>
      <c r="R168" s="58" t="e">
        <f t="shared" si="40"/>
        <v>#NUM!</v>
      </c>
      <c r="V168" s="55" t="str" cm="1">
        <f t="array" ref="V168">IFERROR(IF(INDEX(Date_Ad,MATCH(0,INDEX(COUNTIF(V$7:V167,Date_Ad),0,0),0))=0,"",INDEX(Date_Ad,MATCH(0,INDEX(COUNTIF(V$7:V167,Date_Ad),0,0),0))),"")</f>
        <v/>
      </c>
      <c r="W168" s="55" t="str">
        <f t="shared" si="41"/>
        <v/>
      </c>
      <c r="X168">
        <f t="shared" si="42"/>
        <v>0</v>
      </c>
      <c r="Y168">
        <f>SUM(X$8:X168)</f>
        <v>0</v>
      </c>
      <c r="Z168">
        <f t="shared" si="43"/>
        <v>0</v>
      </c>
      <c r="AA168">
        <f>SUM(Z$8:Z168)</f>
        <v>0</v>
      </c>
      <c r="AC168" s="55" t="str" cm="1">
        <f t="array" ref="AC168">IFERROR(IF(INDEX(Date_Ch,MATCH(0,INDEX(COUNTIF(AC$7:AC167,Date_Ch),0,0),0))=0,"",INDEX(Date_Ch,MATCH(0,INDEX(COUNTIF(AC$7:AC167,Date_Ch),0,0),0))),"")</f>
        <v/>
      </c>
      <c r="AD168" s="55" t="str">
        <f t="shared" si="44"/>
        <v/>
      </c>
      <c r="AE168">
        <f t="shared" si="45"/>
        <v>0</v>
      </c>
      <c r="AF168">
        <f>SUM(AE$8:AE168)</f>
        <v>0</v>
      </c>
      <c r="AG168">
        <f t="shared" si="46"/>
        <v>0</v>
      </c>
      <c r="AH168">
        <f>SUM(AG$8:AG168)</f>
        <v>0</v>
      </c>
    </row>
    <row r="169" spans="2:34" x14ac:dyDescent="0.25">
      <c r="B169" s="5"/>
      <c r="C169" s="6"/>
      <c r="D169" s="6"/>
      <c r="E169" s="7"/>
      <c r="F169" s="8"/>
      <c r="G169" s="56" t="e">
        <f t="shared" si="36"/>
        <v>#NUM!</v>
      </c>
      <c r="H169" s="57">
        <f t="shared" si="47"/>
        <v>0</v>
      </c>
      <c r="I169" s="58" t="e">
        <f t="shared" si="37"/>
        <v>#NUM!</v>
      </c>
      <c r="J169" s="27"/>
      <c r="K169" s="5"/>
      <c r="L169" s="6"/>
      <c r="M169" s="7"/>
      <c r="N169" s="7"/>
      <c r="O169" s="8"/>
      <c r="P169" s="59" t="e">
        <f t="shared" si="38"/>
        <v>#NUM!</v>
      </c>
      <c r="Q169" s="60">
        <f t="shared" si="39"/>
        <v>0</v>
      </c>
      <c r="R169" s="58" t="e">
        <f t="shared" si="40"/>
        <v>#NUM!</v>
      </c>
      <c r="V169" s="55" t="str" cm="1">
        <f t="array" ref="V169">IFERROR(IF(INDEX(Date_Ad,MATCH(0,INDEX(COUNTIF(V$7:V168,Date_Ad),0,0),0))=0,"",INDEX(Date_Ad,MATCH(0,INDEX(COUNTIF(V$7:V168,Date_Ad),0,0),0))),"")</f>
        <v/>
      </c>
      <c r="W169" s="55" t="str">
        <f t="shared" si="41"/>
        <v/>
      </c>
      <c r="X169">
        <f t="shared" si="42"/>
        <v>0</v>
      </c>
      <c r="Y169">
        <f>SUM(X$8:X169)</f>
        <v>0</v>
      </c>
      <c r="Z169">
        <f t="shared" si="43"/>
        <v>0</v>
      </c>
      <c r="AA169">
        <f>SUM(Z$8:Z169)</f>
        <v>0</v>
      </c>
      <c r="AC169" s="55" t="str" cm="1">
        <f t="array" ref="AC169">IFERROR(IF(INDEX(Date_Ch,MATCH(0,INDEX(COUNTIF(AC$7:AC168,Date_Ch),0,0),0))=0,"",INDEX(Date_Ch,MATCH(0,INDEX(COUNTIF(AC$7:AC168,Date_Ch),0,0),0))),"")</f>
        <v/>
      </c>
      <c r="AD169" s="55" t="str">
        <f t="shared" si="44"/>
        <v/>
      </c>
      <c r="AE169">
        <f t="shared" si="45"/>
        <v>0</v>
      </c>
      <c r="AF169">
        <f>SUM(AE$8:AE169)</f>
        <v>0</v>
      </c>
      <c r="AG169">
        <f t="shared" si="46"/>
        <v>0</v>
      </c>
      <c r="AH169">
        <f>SUM(AG$8:AG169)</f>
        <v>0</v>
      </c>
    </row>
    <row r="170" spans="2:34" ht="15.75" thickBot="1" x14ac:dyDescent="0.3">
      <c r="B170" s="9"/>
      <c r="C170" s="10"/>
      <c r="D170" s="10"/>
      <c r="E170" s="11"/>
      <c r="F170" s="12"/>
      <c r="G170" s="61" t="e">
        <f t="shared" si="36"/>
        <v>#NUM!</v>
      </c>
      <c r="H170" s="62">
        <f t="shared" si="47"/>
        <v>0</v>
      </c>
      <c r="I170" s="63" t="e">
        <f t="shared" si="37"/>
        <v>#NUM!</v>
      </c>
      <c r="J170" s="27"/>
      <c r="K170" s="9"/>
      <c r="L170" s="10"/>
      <c r="M170" s="11"/>
      <c r="N170" s="11"/>
      <c r="O170" s="12"/>
      <c r="P170" s="59" t="e">
        <f t="shared" si="38"/>
        <v>#NUM!</v>
      </c>
      <c r="Q170" s="60">
        <f t="shared" si="39"/>
        <v>0</v>
      </c>
      <c r="R170" s="58" t="e">
        <f t="shared" si="40"/>
        <v>#NUM!</v>
      </c>
      <c r="V170" s="55" t="str" cm="1">
        <f t="array" ref="V170">IFERROR(IF(INDEX(Date_Ad,MATCH(0,INDEX(COUNTIF(V$7:V169,Date_Ad),0,0),0))=0,"",INDEX(Date_Ad,MATCH(0,INDEX(COUNTIF(V$7:V169,Date_Ad),0,0),0))),"")</f>
        <v/>
      </c>
      <c r="W170" s="55" t="str">
        <f t="shared" si="41"/>
        <v/>
      </c>
      <c r="X170">
        <f t="shared" si="42"/>
        <v>0</v>
      </c>
      <c r="Y170">
        <f>SUM(X$8:X170)</f>
        <v>0</v>
      </c>
      <c r="Z170">
        <f t="shared" si="43"/>
        <v>0</v>
      </c>
      <c r="AA170">
        <f>SUM(Z$8:Z170)</f>
        <v>0</v>
      </c>
      <c r="AC170" s="55" t="str" cm="1">
        <f t="array" ref="AC170">IFERROR(IF(INDEX(Date_Ch,MATCH(0,INDEX(COUNTIF($V$7:AC169,Date_Ch),0,0),0))=0,"",INDEX(Date_Ch,MATCH(0,INDEX(COUNTIF($V$7:AC169,Date_Ch),0,0),0))),"")</f>
        <v/>
      </c>
      <c r="AD170" s="55" t="str">
        <f t="shared" si="44"/>
        <v/>
      </c>
      <c r="AE170">
        <f t="shared" si="45"/>
        <v>0</v>
      </c>
      <c r="AF170">
        <f>SUM(AE$8:AE170)</f>
        <v>0</v>
      </c>
      <c r="AG170">
        <f t="shared" si="46"/>
        <v>0</v>
      </c>
      <c r="AH170">
        <f>SUM(AG$8:AG170)</f>
        <v>0</v>
      </c>
    </row>
  </sheetData>
  <mergeCells count="6">
    <mergeCell ref="G1:I4"/>
    <mergeCell ref="P1:R4"/>
    <mergeCell ref="B6:F6"/>
    <mergeCell ref="K6:O6"/>
    <mergeCell ref="L2:O2"/>
    <mergeCell ref="C1:D1"/>
  </mergeCells>
  <conditionalFormatting sqref="C4">
    <cfRule type="iconSet" priority="13">
      <iconSet>
        <cfvo type="percent" val="0"/>
        <cfvo type="num" val="$J$4"/>
        <cfvo type="num" val="$J$4+1"/>
      </iconSet>
    </cfRule>
  </conditionalFormatting>
  <conditionalFormatting sqref="C5">
    <cfRule type="iconSet" priority="14">
      <iconSet>
        <cfvo type="percent" val="0"/>
        <cfvo type="num" val="$J$5"/>
        <cfvo type="num" val="$J$5+1"/>
      </iconSet>
    </cfRule>
  </conditionalFormatting>
  <conditionalFormatting sqref="L4">
    <cfRule type="iconSet" priority="15">
      <iconSet>
        <cfvo type="percent" val="0"/>
        <cfvo type="num" val="$S$4"/>
        <cfvo type="num" val="$S$4+1"/>
      </iconSet>
    </cfRule>
  </conditionalFormatting>
  <conditionalFormatting sqref="L5">
    <cfRule type="iconSet" priority="16">
      <iconSet>
        <cfvo type="percent" val="0"/>
        <cfvo type="num" val="$S$5"/>
        <cfvo type="num" val="$S$5+1"/>
      </iconSet>
    </cfRule>
  </conditionalFormatting>
  <conditionalFormatting sqref="M4:O4">
    <cfRule type="expression" dxfId="3" priority="5">
      <formula>ISNUMBER(SEARCH("Compulsory",$N4))</formula>
    </cfRule>
    <cfRule type="expression" dxfId="2" priority="6">
      <formula>$N4&lt;TODAY()</formula>
    </cfRule>
  </conditionalFormatting>
  <conditionalFormatting sqref="D4:F4">
    <cfRule type="expression" dxfId="1" priority="3">
      <formula>ISNUMBER(SEARCH("Compulsory",$E4))</formula>
    </cfRule>
    <cfRule type="expression" dxfId="0" priority="4">
      <formula>$E4&lt;TODAY()</formula>
    </cfRule>
  </conditionalFormatting>
  <dataValidations count="1">
    <dataValidation type="list" allowBlank="1" showInputMessage="1" showErrorMessage="1" sqref="C8:C170 L8:L170" xr:uid="{9C916E38-9416-4F87-BA75-1B2195B48292}">
      <formula1>"Participatory, Self-Directed"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FEJSONBlob xmlns="http://schemas.advancedformulaenvironment.officeapps.live.com/afejsonblob/1.0">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BcAG4AIgB9AF0ALAAiAHAAcgBvAGoAZQBjAHQATgBhAG0AZQBzACIAOgBbAF0ALAAiAGwAbwBjAGEAbABlACIAOgB7ACIAbABpAHMAdABTAGUAcABhAHIAYQB0AG8AcgAiADoAIgAsACIALAAiAHIAbwB3AFMAZQBwAGEAcgBhAHQAbwByACIAOgAiADsAIgAsACIAYwBvAGwAdQBtAG4AUwBlAHAAYQByAGEAdABvAHIAIgA6ACIALAAiACwAIgB0AGgAbwB1AHMAYQBuAGQAcwBTAGUAcABhAHIAYQB0AG8AcgAiADoAIgAsACIALAAiAHQAaABvAHUAcwBhAG4AZABzAFAAbwBzAGkAdABpAG8AbgBzACIAOgBbADMAXQAsACIAZABlAGMAaQBtAGEAbABTAGUAcABhAHIAYQB0AG8AcgAiADoAIgAuACIALAAiAGQAYQB0AGUATwByAGQAZQByACIAOgAiAEQATQBZACIALAAiAGMAdQByAHIAZQBuAGMAeQBTAHkAbQBiAG8AbAAiADoAIgCjACIALAAiAGkAcwBDAHUAcgByAGUAbgBjAHkAUwB5AG0AYgBvAGwATABlAGEAZAAiADoAdAByAHUAZQAsACIAaQBzAEMAdQByAHIAZQBuAGMAeQBTAGUAcABCAHkAUwBwAGEAYwBlACIAOgBmAGEAbABzAGUALAAiAHIAbwB3AEwAZQB0AHQAZQByACIAOgAiAFIAIgAsACIAYwBvAGwAdQBtAG4ATABlAHQAdABlAHIAIgA6ACIAQwAiACwAIgByAGMATABlAGYAdABCAHIAYQBjAGsAZQB0ACIAOgAiAFsAIgAsACIAcgBjAFIAaQBnAGgAdABCAHIAYQBjAGsAZQB0ACIAOgAiAF0AIgAsACIAcwB0AGEAdABlAG0AZQBuAHQAUwBlAHAAYQByAGEAdABvAHIAIgA6ACIAOwAiACwAIgBsAG8AYwBhAGwAZQBOAGEAbQBlACIAOgAiAGUAbgAtAHUAcwAiAH0AfQA=</AFEJSONBlob>
</file>

<file path=customXml/itemProps1.xml><?xml version="1.0" encoding="utf-8"?>
<ds:datastoreItem xmlns:ds="http://schemas.openxmlformats.org/officeDocument/2006/customXml" ds:itemID="{F32FC4DD-2B94-4BC7-AD41-B7B7C61D19B5}">
  <ds:schemaRefs>
    <ds:schemaRef ds:uri="http://schemas.advancedformulaenvironment.officeapps.live.com/afejsonblob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Sheet1</vt:lpstr>
      <vt:lpstr>Date_Ad</vt:lpstr>
      <vt:lpstr>Date_Ad_Sort</vt:lpstr>
      <vt:lpstr>Date_Ad_Unique</vt:lpstr>
      <vt:lpstr>Date_Ch</vt:lpstr>
      <vt:lpstr>Date_Ch_Sort</vt:lpstr>
      <vt:lpstr>Date_Ch_Unique</vt:lpstr>
      <vt:lpstr>Part_Ad</vt:lpstr>
      <vt:lpstr>Part_Ch</vt:lpstr>
      <vt:lpstr>Time_Ad</vt:lpstr>
      <vt:lpstr>Time_Ad_Part_Sort</vt:lpstr>
      <vt:lpstr>Time_Ad_Part_Sum</vt:lpstr>
      <vt:lpstr>Time_Ad_Sum</vt:lpstr>
      <vt:lpstr>Time_Ch</vt:lpstr>
      <vt:lpstr>Time_Ch_Part_Sort</vt:lpstr>
      <vt:lpstr>Time_Ch_Part_Sum</vt:lpstr>
      <vt:lpstr>Time_Ch_Sort</vt:lpstr>
      <vt:lpstr>Time_Ch_Sum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Maxwell</dc:creator>
  <cp:lastModifiedBy>DOWDING, Nicky (BRISDOC HEALTHCARE SERVICES OOH)</cp:lastModifiedBy>
  <dcterms:created xsi:type="dcterms:W3CDTF">2023-09-06T12:07:51Z</dcterms:created>
  <dcterms:modified xsi:type="dcterms:W3CDTF">2023-10-09T15:33:56Z</dcterms:modified>
</cp:coreProperties>
</file>